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Configuração" sheetId="2" state="visible" r:id="rId2"/>
    <sheet xmlns:r="http://schemas.openxmlformats.org/officeDocument/2006/relationships" name="Enquetes" sheetId="3" state="visible" r:id="rId3"/>
    <sheet xmlns:r="http://schemas.openxmlformats.org/officeDocument/2006/relationships" name="Respostas" sheetId="4" state="visible" r:id="rId4"/>
  </sheets>
  <definedNames>
    <definedName name="_xlnm._FilterDatabase" localSheetId="2" hidden="1">'Enquetes'!$A$1:$P$101</definedName>
    <definedName name="_xlnm._FilterDatabase" localSheetId="3" hidden="1">'Respostas'!$A$1:$L$501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5"/>
    </font>
    <font>
      <name val="Aptos"/>
      <b val="1"/>
      <color rgb="0026383D"/>
      <sz val="10"/>
    </font>
    <font>
      <name val="Aptos"/>
      <color rgb="0026383D"/>
      <sz val="10"/>
    </font>
    <font>
      <name val="Aptos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EEF4F1"/>
      </patternFill>
    </fill>
    <fill>
      <patternFill patternType="solid">
        <fgColor rgb="00FFF3D8"/>
      </patternFill>
    </fill>
    <fill>
      <patternFill patternType="solid">
        <fgColor rgb="00E7ECEB"/>
      </patternFill>
    </fill>
    <fill>
      <patternFill patternType="solid">
        <fgColor rgb="00FFFFFF"/>
      </patternFill>
    </fill>
    <fill>
      <patternFill patternType="solid">
        <fgColor rgb="002F6F68"/>
      </patternFill>
    </fill>
  </fills>
  <borders count="6">
    <border>
      <left/>
      <right/>
      <top/>
      <bottom/>
      <diagonal/>
    </border>
    <border>
      <left style="thin">
        <color rgb="00C9D4D0"/>
      </left>
      <right style="thin">
        <color rgb="00C9D4D0"/>
      </right>
      <top style="thin">
        <color rgb="00C9D4D0"/>
      </top>
      <bottom style="thin">
        <color rgb="00C9D4D0"/>
      </bottom>
    </border>
    <border>
      <left/>
      <right/>
      <top style="thin">
        <color rgb="00C9D4D0"/>
      </top>
      <bottom/>
      <diagonal/>
    </border>
    <border>
      <left/>
      <right style="thin">
        <color rgb="00C9D4D0"/>
      </right>
      <top style="thin">
        <color rgb="00C9D4D0"/>
      </top>
      <bottom/>
      <diagonal/>
    </border>
    <border>
      <left/>
      <right/>
      <top style="thin">
        <color rgb="00C9D4D0"/>
      </top>
      <bottom style="thin">
        <color rgb="00C9D4D0"/>
      </bottom>
      <diagonal/>
    </border>
    <border>
      <left/>
      <right style="thin">
        <color rgb="00C9D4D0"/>
      </right>
      <top style="thin">
        <color rgb="00C9D4D0"/>
      </top>
      <bottom style="thin">
        <color rgb="00C9D4D0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/>
    </xf>
    <xf numFmtId="0" fontId="0" fillId="6" borderId="0" pivotButton="0" quotePrefix="0" xfId="0"/>
    <xf numFmtId="0" fontId="3" fillId="5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left" vertical="center" wrapText="1"/>
    </xf>
    <xf numFmtId="1" fontId="3" fillId="5" borderId="1" applyAlignment="1" pivotButton="0" quotePrefix="0" xfId="0">
      <alignment horizontal="left" vertical="center" wrapText="1"/>
    </xf>
    <xf numFmtId="165" fontId="3" fillId="5" borderId="1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 wrapText="1"/>
    </xf>
    <xf numFmtId="165" fontId="3" fillId="3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 wrapText="1"/>
    </xf>
    <xf numFmtId="165" fontId="3" fillId="6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center" vertical="center" wrapText="1"/>
    </xf>
    <xf numFmtId="164" fontId="2" fillId="4" borderId="1" applyAlignment="1" pivotButton="0" quotePrefix="0" xfId="0">
      <alignment horizontal="left" vertical="center" wrapText="1"/>
    </xf>
    <xf numFmtId="1" fontId="2" fillId="4" borderId="1" applyAlignment="1" pivotButton="0" quotePrefix="0" xfId="0">
      <alignment horizontal="left" vertical="center" wrapText="1"/>
    </xf>
    <xf numFmtId="165" fontId="2" fillId="4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1" fontId="3" fillId="5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6">
    <dxf>
      <font>
        <name val="Aptos"/>
        <b val="1"/>
        <color rgb="00FFFFFF"/>
        <sz val="10"/>
      </font>
      <fill>
        <patternFill patternType="solid">
          <fgColor rgb="00C65A3A"/>
        </patternFill>
      </fill>
    </dxf>
    <dxf>
      <font>
        <name val="Aptos"/>
        <b val="1"/>
        <color rgb="00FFFFFF"/>
        <sz val="10"/>
      </font>
      <fill>
        <patternFill patternType="solid">
          <fgColor rgb="002F7D5B"/>
        </patternFill>
      </fill>
    </dxf>
    <dxf>
      <font>
        <name val="Aptos"/>
        <b val="1"/>
        <color rgb="006B5310"/>
        <sz val="10"/>
      </font>
      <fill>
        <patternFill patternType="solid">
          <fgColor rgb="00FFF0C2"/>
        </patternFill>
      </fill>
    </dxf>
    <dxf>
      <font>
        <name val="Aptos"/>
        <b val="1"/>
        <color rgb="00C65A3A"/>
        <sz val="10"/>
      </font>
      <fill>
        <patternFill patternType="solid">
          <fgColor rgb="00FCE3DC"/>
        </patternFill>
      </fill>
    </dxf>
    <dxf>
      <font>
        <name val="Aptos"/>
        <b val="1"/>
        <color rgb="0026383D"/>
        <sz val="10"/>
      </font>
      <fill>
        <patternFill patternType="solid">
          <fgColor rgb="00DCEAF7"/>
        </patternFill>
      </fill>
    </dxf>
    <dxf>
      <font>
        <name val="Aptos"/>
        <b val="1"/>
        <color rgb="0026383D"/>
        <sz val="10"/>
      </font>
      <fill>
        <patternFill patternType="solid">
          <fgColor rgb="00E4E8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Respostas válidas por opção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'Resumo'!Y12</f>
            </strRef>
          </tx>
          <spPr>
            <a:solidFill xmlns:a="http://schemas.openxmlformats.org/drawingml/2006/main">
              <a:srgbClr val="2F7D5B"/>
            </a:solidFill>
            <a:ln xmlns:a="http://schemas.openxmlformats.org/drawingml/2006/main">
              <a:solidFill>
                <a:srgbClr val="2F6F68"/>
              </a:solidFill>
              <a:prstDash val="solid"/>
            </a:ln>
          </spPr>
          <cat>
            <numRef>
              <f>'Resumo'!$X$13:$X$16</f>
            </numRef>
          </cat>
          <val>
            <numRef>
              <f>'Resumo'!$Y$13:$Y$16</f>
            </numRef>
          </val>
        </ser>
        <dLbls>
          <showLegendKey val="0"/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Alternativas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 de respostas</a:t>
                </a:r>
              </a:p>
            </rich>
          </tx>
        </title>
        <majorTickMark val="none"/>
        <minorTickMark val="none"/>
        <crossAx val="10"/>
      </valAx>
    </plotArea>
    <plotVisOnly val="0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1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324D"/>
    <outlinePr summaryBelow="1" summaryRight="1"/>
    <pageSetUpPr/>
  </sheetPr>
  <dimension ref="A1:Y21"/>
  <sheetViews>
    <sheetView showGridLines="0" zoomScale="9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28" customWidth="1" min="1" max="1"/>
    <col width="40" customWidth="1" min="2" max="2"/>
    <col width="22" customWidth="1" min="3" max="3"/>
    <col width="18" customWidth="1" min="4" max="4"/>
    <col width="3" customWidth="1" min="5" max="5"/>
    <col hidden="1" width="13" customWidth="1" min="24" max="24"/>
    <col hidden="1" width="13" customWidth="1" min="25" max="25"/>
  </cols>
  <sheetData>
    <row r="1" ht="28" customHeight="1">
      <c r="A1" s="1" t="inlineStr">
        <is>
          <t>Resumo da enquete selecionada</t>
        </is>
      </c>
      <c r="B1" s="28" t="n"/>
      <c r="C1" s="28" t="n"/>
      <c r="D1" s="29" t="n"/>
    </row>
    <row r="2">
      <c r="A2" s="2" t="inlineStr">
        <is>
          <t>ID da enquete</t>
        </is>
      </c>
      <c r="B2" s="3" t="inlineStr">
        <is>
          <t>E-FIC-001</t>
        </is>
      </c>
      <c r="C2" s="4" t="n"/>
      <c r="D2" s="4" t="n"/>
    </row>
    <row r="3">
      <c r="A3" s="2" t="inlineStr">
        <is>
          <t>Título</t>
        </is>
      </c>
      <c r="B3" s="5">
        <f>IF($B$2="","",IFERROR(INDEX(Enquetes!$B$2:$B$101,MATCH($B$2,Enquetes!$A$2:$A$101,0)),""))</f>
        <v/>
      </c>
      <c r="C3" s="4" t="n"/>
      <c r="D3" s="4" t="n"/>
    </row>
    <row r="4">
      <c r="A4" s="2" t="inlineStr">
        <is>
          <t>Data de abertura</t>
        </is>
      </c>
      <c r="B4" s="6">
        <f>IF($B$2="","",IFERROR(INDEX(Enquetes!$D$2:$D$101,MATCH($B$2,Enquetes!$A$2:$A$101,0)),""))</f>
        <v/>
      </c>
      <c r="C4" s="2" t="inlineStr">
        <is>
          <t>Data de encerramento</t>
        </is>
      </c>
      <c r="D4" s="6">
        <f>IF($B$2="","",IFERROR(INDEX(Enquetes!$E$2:$E$101,MATCH($B$2,Enquetes!$A$2:$A$101,0)),""))</f>
        <v/>
      </c>
    </row>
    <row r="5">
      <c r="A5" s="2" t="inlineStr">
        <is>
          <t>Situação</t>
        </is>
      </c>
      <c r="B5" s="5">
        <f>IF($B$2="","",IFERROR(INDEX(Enquetes!$M$2:$M$101,MATCH($B$2,Enquetes!$A$2:$A$101,0)),""))</f>
        <v/>
      </c>
      <c r="C5" s="4" t="n"/>
      <c r="D5" s="4" t="n"/>
    </row>
    <row r="6">
      <c r="A6" s="2" t="inlineStr">
        <is>
          <t>Respostas consideradas</t>
        </is>
      </c>
      <c r="B6" s="7">
        <f>IF($B$2="","",IFERROR(INDEX(Enquetes!$N$2:$N$101,MATCH($B$2,Enquetes!$A$2:$A$101,0)),""))</f>
        <v/>
      </c>
      <c r="C6" s="4" t="n"/>
      <c r="D6" s="4" t="n"/>
    </row>
    <row r="7">
      <c r="A7" s="2" t="inlineStr">
        <is>
          <t>Unidades elegíveis</t>
        </is>
      </c>
      <c r="B7" s="7">
        <f>IF($B$2="","",IFERROR(INDEX(Enquetes!$F$2:$F$101,MATCH($B$2,Enquetes!$A$2:$A$101,0)),""))</f>
        <v/>
      </c>
      <c r="C7" s="4" t="n"/>
      <c r="D7" s="4" t="n"/>
    </row>
    <row r="8">
      <c r="A8" s="2" t="inlineStr">
        <is>
          <t>Participação</t>
        </is>
      </c>
      <c r="B8" s="8">
        <f>IF(OR(B6="",B7="",B7=0),"",IFERROR(B6/B7,""))</f>
        <v/>
      </c>
      <c r="C8" s="4" t="n"/>
      <c r="D8" s="4" t="n"/>
    </row>
    <row r="9">
      <c r="A9" s="2" t="inlineStr">
        <is>
          <t>Referência mínima</t>
        </is>
      </c>
      <c r="B9" s="8">
        <f>'Configuração'!$B$4</f>
        <v/>
      </c>
      <c r="C9" s="4" t="n"/>
      <c r="D9" s="4" t="n"/>
    </row>
    <row r="10">
      <c r="A10" s="2" t="inlineStr">
        <is>
          <t>Alerta</t>
        </is>
      </c>
      <c r="B10" s="5">
        <f>IF($B$2="","",IFERROR(INDEX(Enquetes!$P$2:$P$101,MATCH($B$2,Enquetes!$A$2:$A$101,0)),""))</f>
        <v/>
      </c>
      <c r="C10" s="4" t="n"/>
      <c r="D10" s="4" t="n"/>
    </row>
    <row r="11"/>
    <row r="12" ht="30" customHeight="1">
      <c r="A12" s="9" t="inlineStr">
        <is>
          <t>Nº da opção</t>
        </is>
      </c>
      <c r="B12" s="9" t="inlineStr">
        <is>
          <t>Descrição</t>
        </is>
      </c>
      <c r="C12" s="9" t="inlineStr">
        <is>
          <t>Respostas válidas</t>
        </is>
      </c>
      <c r="D12" s="9" t="inlineStr">
        <is>
          <t>Percentual</t>
        </is>
      </c>
      <c r="X12" t="inlineStr">
        <is>
          <t>Alternativa</t>
        </is>
      </c>
      <c r="Y12" t="inlineStr">
        <is>
          <t>Respostas válidas</t>
        </is>
      </c>
    </row>
    <row r="13">
      <c r="A13" s="10" t="n">
        <v>1</v>
      </c>
      <c r="B13" s="11">
        <f>IF($B$2="","",IFERROR(INDEX(Enquetes!$G$2:$K$101,MATCH($B$2,Enquetes!$A$2:$A$101,0),A13),""))</f>
        <v/>
      </c>
      <c r="C13" s="10">
        <f>IF(B13="","",COUNTIFS(Respostas!$B$2:$B$501,$B$2,Respostas!$E$2:$E$501,A13,Respostas!$L$2:$L$501,"SIM"))</f>
        <v/>
      </c>
      <c r="D13" s="12">
        <f>IF(OR(C13="",$B$6=0),"",IFERROR(C13/$B$6,""))</f>
        <v/>
      </c>
      <c r="X13">
        <f>IF($B13="","",$B13)</f>
        <v/>
      </c>
      <c r="Y13">
        <f>IF($B13="","",IFERROR($C13,""))</f>
        <v/>
      </c>
    </row>
    <row r="14">
      <c r="A14" s="13" t="n">
        <v>2</v>
      </c>
      <c r="B14" s="14">
        <f>IF($B$2="","",IFERROR(INDEX(Enquetes!$G$2:$K$101,MATCH($B$2,Enquetes!$A$2:$A$101,0),A14),""))</f>
        <v/>
      </c>
      <c r="C14" s="13">
        <f>IF(B14="","",COUNTIFS(Respostas!$B$2:$B$501,$B$2,Respostas!$E$2:$E$501,A14,Respostas!$L$2:$L$501,"SIM"))</f>
        <v/>
      </c>
      <c r="D14" s="15">
        <f>IF(OR(C14="",$B$6=0),"",IFERROR(C14/$B$6,""))</f>
        <v/>
      </c>
      <c r="X14">
        <f>IF($B14="","",$B14)</f>
        <v/>
      </c>
      <c r="Y14">
        <f>IF($B14="","",IFERROR($C14,""))</f>
        <v/>
      </c>
    </row>
    <row r="15">
      <c r="A15" s="10" t="n">
        <v>3</v>
      </c>
      <c r="B15" s="11">
        <f>IF($B$2="","",IFERROR(INDEX(Enquetes!$G$2:$K$101,MATCH($B$2,Enquetes!$A$2:$A$101,0),A15),""))</f>
        <v/>
      </c>
      <c r="C15" s="10">
        <f>IF(B15="","",COUNTIFS(Respostas!$B$2:$B$501,$B$2,Respostas!$E$2:$E$501,A15,Respostas!$L$2:$L$501,"SIM"))</f>
        <v/>
      </c>
      <c r="D15" s="12">
        <f>IF(OR(C15="",$B$6=0),"",IFERROR(C15/$B$6,""))</f>
        <v/>
      </c>
      <c r="X15">
        <f>IF($B15="","",$B15)</f>
        <v/>
      </c>
      <c r="Y15">
        <f>IF($B15="","",IFERROR($C15,""))</f>
        <v/>
      </c>
    </row>
    <row r="16">
      <c r="A16" s="13" t="n">
        <v>4</v>
      </c>
      <c r="B16" s="14">
        <f>IF($B$2="","",IFERROR(INDEX(Enquetes!$G$2:$K$101,MATCH($B$2,Enquetes!$A$2:$A$101,0),A16),""))</f>
        <v/>
      </c>
      <c r="C16" s="13">
        <f>IF(B16="","",COUNTIFS(Respostas!$B$2:$B$501,$B$2,Respostas!$E$2:$E$501,A16,Respostas!$L$2:$L$501,"SIM"))</f>
        <v/>
      </c>
      <c r="D16" s="15">
        <f>IF(OR(C16="",$B$6=0),"",IFERROR(C16/$B$6,""))</f>
        <v/>
      </c>
      <c r="X16">
        <f>IF($B16="","",$B16)</f>
        <v/>
      </c>
      <c r="Y16">
        <f>IF($B16="","",IFERROR($C16,""))</f>
        <v/>
      </c>
    </row>
    <row r="17">
      <c r="A17" s="10" t="n">
        <v>5</v>
      </c>
      <c r="B17" s="11">
        <f>IF($B$2="","",IFERROR(INDEX(Enquetes!$G$2:$K$101,MATCH($B$2,Enquetes!$A$2:$A$101,0),A17),""))</f>
        <v/>
      </c>
      <c r="C17" s="10">
        <f>IF(B17="","",COUNTIFS(Respostas!$B$2:$B$501,$B$2,Respostas!$E$2:$E$501,A17,Respostas!$L$2:$L$501,"SIM"))</f>
        <v/>
      </c>
      <c r="D17" s="12">
        <f>IF(OR(C17="",$B$6=0),"",IFERROR(C17/$B$6,""))</f>
        <v/>
      </c>
      <c r="X17">
        <f>IF($B17="","",$B17)</f>
        <v/>
      </c>
      <c r="Y17">
        <f>IF($B17="","",IFERROR($C17,""))</f>
        <v/>
      </c>
    </row>
    <row r="18"/>
    <row r="19">
      <c r="A19" s="2" t="inlineStr">
        <is>
          <t>Resultado mais frequente</t>
        </is>
      </c>
      <c r="B19" s="16">
        <f>IF(SUM($C$13:$C$17)=0,"Sem respostas",IF(COUNTIF($C$13:$C$17,MAX($C$13:$C$17))&gt;1,"Empate",INDEX($B$13:$B$17,MATCH(MAX($C$13:$C$17),$C$13:$C$17,0))))</f>
        <v/>
      </c>
    </row>
    <row r="20"/>
    <row r="21" ht="55" customHeight="1">
      <c r="A21" s="2" t="inlineStr">
        <is>
          <t>Escopo</t>
        </is>
      </c>
      <c r="B21" s="14" t="inlineStr">
        <is>
          <t>Consulta de escolha única e caráter exclusivamente não deliberativo. O resultado não representa assembleia, quórum, aprovação formal ou autorização de despesa.</t>
        </is>
      </c>
    </row>
  </sheetData>
  <mergeCells count="1">
    <mergeCell ref="A1:D1"/>
  </mergeCells>
  <conditionalFormatting sqref="B8">
    <cfRule type="expression" priority="1" dxfId="0">
      <formula>AND(ISNUMBER($B$8),ISNUMBER($B$9),$B$8&lt;$B$9)</formula>
    </cfRule>
    <cfRule type="expression" priority="2" dxfId="1">
      <formula>AND(ISNUMBER($B$8),ISNUMBER($B$9),$B$8&gt;=$B$9)</formula>
    </cfRule>
  </conditionalFormatting>
  <conditionalFormatting sqref="B10">
    <cfRule type="expression" priority="3" dxfId="1">
      <formula>$B$10="OK"</formula>
    </cfRule>
    <cfRule type="expression" priority="4" dxfId="2">
      <formula>OR($B$10="Encerra em breve",$B$10="Ainda não iniciada")</formula>
    </cfRule>
    <cfRule type="expression" priority="5" dxfId="3">
      <formula>OR($B$10="Cadastro incompleto",$B$10="Datas inválidas",$B$10="Opções não sequenciais",$B$10="Participação abaixo da referência")</formula>
    </cfRule>
  </conditionalFormatting>
  <dataValidations count="1">
    <dataValidation sqref="B2" showDropDown="0" showInputMessage="1" showErrorMessage="1" allowBlank="0" errorTitle="Valor inválido" error="Informe um valor válido para esta coluna." promptTitle="Preenchimento" prompt="Preencha conforme as regras desta coluna." type="list">
      <formula1>=INDIRECT("'Enquetes'!$A$2:$A$101")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7A52E"/>
    <outlinePr summaryBelow="1" summaryRight="1"/>
    <pageSetUpPr/>
  </sheetPr>
  <dimension ref="A1:D14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86" customWidth="1" min="2" max="2"/>
    <col width="3" customWidth="1" min="3" max="3"/>
    <col width="23" customWidth="1" min="4" max="4"/>
  </cols>
  <sheetData>
    <row r="1" ht="28" customHeight="1">
      <c r="A1" s="1" t="inlineStr">
        <is>
          <t>Configuração das enquetes</t>
        </is>
      </c>
      <c r="B1" s="29" t="n"/>
      <c r="D1" s="17" t="inlineStr">
        <is>
          <t>Estados do cadastro</t>
        </is>
      </c>
    </row>
    <row r="2">
      <c r="A2" s="11" t="inlineStr">
        <is>
          <t>Data de referência</t>
        </is>
      </c>
      <c r="B2" s="18" t="n">
        <v>46284</v>
      </c>
      <c r="D2" s="10" t="inlineStr">
        <is>
          <t>Ativa</t>
        </is>
      </c>
    </row>
    <row r="3">
      <c r="A3" s="11" t="inlineStr">
        <is>
          <t>Antecedência para alerta de encerramento (dias)</t>
        </is>
      </c>
      <c r="B3" s="19" t="n">
        <v>3</v>
      </c>
      <c r="D3" s="13" t="inlineStr">
        <is>
          <t>Cancelada</t>
        </is>
      </c>
    </row>
    <row r="4">
      <c r="A4" s="11" t="inlineStr">
        <is>
          <t>Participação mínima de referência</t>
        </is>
      </c>
      <c r="B4" s="20" t="n">
        <v>0.3</v>
      </c>
    </row>
    <row r="5" ht="36" customHeight="1">
      <c r="A5" s="11" t="inlineStr">
        <is>
          <t>Nota operacional</t>
        </is>
      </c>
      <c r="B5" s="14" t="inlineStr">
        <is>
          <t>A participação mínima é uma referência operacional, não um quórum deliberativo.</t>
        </is>
      </c>
    </row>
    <row r="6"/>
    <row r="7">
      <c r="A7" s="17" t="inlineStr">
        <is>
          <t>Premissas fixas</t>
        </is>
      </c>
      <c r="B7" s="17" t="inlineStr">
        <is>
          <t>Descrição</t>
        </is>
      </c>
    </row>
    <row r="8" ht="28" customHeight="1">
      <c r="A8" s="10" t="n">
        <v>1</v>
      </c>
      <c r="B8" s="11" t="inlineStr">
        <is>
          <t>Uma pergunta por enquete.</t>
        </is>
      </c>
    </row>
    <row r="9" ht="28" customHeight="1">
      <c r="A9" s="13" t="n">
        <v>2</v>
      </c>
      <c r="B9" s="14" t="inlineStr">
        <is>
          <t>Escolha única entre 2 e 5 alternativas.</t>
        </is>
      </c>
    </row>
    <row r="10" ht="28" customHeight="1">
      <c r="A10" s="10" t="n">
        <v>3</v>
      </c>
      <c r="B10" s="11" t="inlineStr">
        <is>
          <t>Uma resposta por unidade e enquete.</t>
        </is>
      </c>
    </row>
    <row r="11" ht="28" customHeight="1">
      <c r="A11" s="13" t="n">
        <v>4</v>
      </c>
      <c r="B11" s="14" t="inlineStr">
        <is>
          <t>Participação = respostas consideradas ÷ unidades elegíveis.</t>
        </is>
      </c>
    </row>
    <row r="12" ht="28" customHeight="1">
      <c r="A12" s="10" t="n">
        <v>5</v>
      </c>
      <c r="B12" s="11" t="inlineStr">
        <is>
          <t>Alternativas preenchidas em sequência, sem opção intermediária vazia.</t>
        </is>
      </c>
    </row>
    <row r="13" ht="28" customHeight="1">
      <c r="A13" s="13" t="n">
        <v>6</v>
      </c>
      <c r="B13" s="14" t="inlineStr">
        <is>
          <t>Não registrar nomes, contatos, documentos ou métricas individualizadas.</t>
        </is>
      </c>
    </row>
    <row r="14" ht="28" customHeight="1">
      <c r="A14" s="10" t="n">
        <v>7</v>
      </c>
      <c r="B14" s="11" t="inlineStr">
        <is>
          <t>Uso exclusivamente não deliberativo; não representa assembleia, quórum ou autorização de despesa.</t>
        </is>
      </c>
    </row>
  </sheetData>
  <mergeCells count="1">
    <mergeCell ref="A1:B1"/>
  </mergeCells>
  <dataValidations count="3">
    <dataValidation sqref="B2" showDropDown="0" showInputMessage="1" showErrorMessage="1" allowBlank="0" errorTitle="Valor inválido" error="Informe um valor válido para esta coluna." promptTitle="Preenchimento" prompt="Preencha conforme as regras desta coluna." type="date" operator="between">
      <formula1>DATE(2020,1,1)</formula1>
      <formula2>DATE(2100,12,31)</formula2>
    </dataValidation>
    <dataValidation sqref="B3" showDropDown="0" showInputMessage="1" showErrorMessage="1" allowBlank="0" errorTitle="Valor inválido" error="Informe um valor válido para esta coluna." promptTitle="Preenchimento" prompt="Preencha conforme as regras desta coluna." type="whole" operator="between">
      <formula1>0</formula1>
      <formula2>30</formula2>
    </dataValidation>
    <dataValidation sqref="B4" showDropDown="0" showInputMessage="1" showErrorMessage="1" allowBlank="0" errorTitle="Valor inválido" error="Informe um valor válido para esta coluna." promptTitle="Preenchimento" prompt="Preencha conforme as regras desta coluna." type="decimal" operator="between">
      <formula1>0</formula1>
      <formula2>1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F6F68"/>
    <outlinePr summaryBelow="1" summaryRight="1"/>
    <pageSetUpPr/>
  </sheetPr>
  <dimension ref="A1:P101"/>
  <sheetViews>
    <sheetView showGridLines="0" zoomScale="7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1" customWidth="1" min="2" max="2"/>
    <col width="47" customWidth="1" min="3" max="3"/>
    <col width="16" customWidth="1" min="4" max="4"/>
    <col width="18" customWidth="1" min="5" max="5"/>
    <col width="16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19" customWidth="1" min="12" max="12"/>
    <col width="25" customWidth="1" min="13" max="13"/>
    <col width="21" customWidth="1" min="14" max="14"/>
    <col width="15" customWidth="1" min="15" max="15"/>
    <col width="37" customWidth="1" min="16" max="16"/>
  </cols>
  <sheetData>
    <row r="1" ht="44" customHeight="1">
      <c r="A1" s="9" t="inlineStr">
        <is>
          <t>ID da enquete</t>
        </is>
      </c>
      <c r="B1" s="9" t="inlineStr">
        <is>
          <t>Título</t>
        </is>
      </c>
      <c r="C1" s="9" t="inlineStr">
        <is>
          <t>Pergunta</t>
        </is>
      </c>
      <c r="D1" s="9" t="inlineStr">
        <is>
          <t>Data de abertura</t>
        </is>
      </c>
      <c r="E1" s="9" t="inlineStr">
        <is>
          <t>Data de encerramento</t>
        </is>
      </c>
      <c r="F1" s="9" t="inlineStr">
        <is>
          <t>Unidades elegíveis</t>
        </is>
      </c>
      <c r="G1" s="9" t="inlineStr">
        <is>
          <t>Opção 1</t>
        </is>
      </c>
      <c r="H1" s="9" t="inlineStr">
        <is>
          <t>Opção 2</t>
        </is>
      </c>
      <c r="I1" s="9" t="inlineStr">
        <is>
          <t>Opção 3</t>
        </is>
      </c>
      <c r="J1" s="9" t="inlineStr">
        <is>
          <t>Opção 4</t>
        </is>
      </c>
      <c r="K1" s="9" t="inlineStr">
        <is>
          <t>Opção 5</t>
        </is>
      </c>
      <c r="L1" s="9" t="inlineStr">
        <is>
          <t>Estado do cadastro</t>
        </is>
      </c>
      <c r="M1" s="9" t="inlineStr">
        <is>
          <t>Situação na data de referência</t>
        </is>
      </c>
      <c r="N1" s="9" t="inlineStr">
        <is>
          <t>Respostas consideradas</t>
        </is>
      </c>
      <c r="O1" s="9" t="inlineStr">
        <is>
          <t>Participação</t>
        </is>
      </c>
      <c r="P1" s="9" t="inlineStr">
        <is>
          <t>Alerta</t>
        </is>
      </c>
    </row>
    <row r="2" ht="28" customHeight="1">
      <c r="A2" s="21" t="inlineStr">
        <is>
          <t>E-FIC-001</t>
        </is>
      </c>
      <c r="B2" s="22" t="inlineStr">
        <is>
          <t>Horário preferido do salão</t>
        </is>
      </c>
      <c r="C2" s="22" t="inlineStr">
        <is>
          <t>Qual horário de encerramento é mais conveniente em dias úteis?</t>
        </is>
      </c>
      <c r="D2" s="23" t="n">
        <v>46266</v>
      </c>
      <c r="E2" s="23" t="n">
        <v>46280</v>
      </c>
      <c r="F2" s="24" t="n">
        <v>20</v>
      </c>
      <c r="G2" s="22" t="inlineStr">
        <is>
          <t>Até 21h</t>
        </is>
      </c>
      <c r="H2" s="22" t="inlineStr">
        <is>
          <t>Até 22h</t>
        </is>
      </c>
      <c r="I2" s="22" t="inlineStr">
        <is>
          <t>Até 23h</t>
        </is>
      </c>
      <c r="J2" s="22" t="inlineStr">
        <is>
          <t>Sem preferência</t>
        </is>
      </c>
      <c r="K2" s="22" t="n"/>
      <c r="L2" s="21" t="inlineStr">
        <is>
          <t>Ativa</t>
        </is>
      </c>
      <c r="M2" s="25">
        <f>IF(A2="","",IF(OR(D2="",E2="",L2=""),"Cadastro incompleto",IF(E2&lt;D2,"Datas inválidas",IF(L2="Cancelada","Cancelada",IF('Configuração'!$B$2&lt;D2,"Programada",IF('Configuração'!$B$2&lt;=E2,"Aberta","Encerrada"))))))</f>
        <v/>
      </c>
      <c r="N2" s="26">
        <f>IF(A2="","",COUNTIFS(Respostas!$B$2:$B$501,A2,Respostas!$L$2:$L$501,"SIM"))</f>
        <v/>
      </c>
      <c r="O2" s="27">
        <f>IF(OR(A2="",F2="",F2&lt;=0),"",IFERROR(N2/F2,""))</f>
        <v/>
      </c>
      <c r="P2" s="5">
        <f>IF(A2="","",IF(OR(B2="",C2="",D2="",E2="",F2="",G2="",H2="",L2=""),"Cadastro incompleto",IF(E2&lt;D2,"Datas inválidas",IF(OR(AND(I2="",OR(J2&lt;&gt;"",K2&lt;&gt;"")),AND(J2="",K2&lt;&gt;"")),"Opções não sequenciais",IF(L2="Cancelada","Não apurar",IF(M2="Programada","Ainda não iniciada",IF(AND(M2="Aberta",E2-'Configuração'!$B$2&lt;='Configuração'!$B$3),"Encerra em breve",IF(AND(M2="Encerrada",O2&lt;'Configuração'!$B$4),"Participação abaixo da referência","OK"))))))))</f>
        <v/>
      </c>
    </row>
    <row r="3" ht="28" customHeight="1">
      <c r="A3" s="21" t="inlineStr">
        <is>
          <t>E-FIC-002</t>
        </is>
      </c>
      <c r="B3" s="22" t="inlineStr">
        <is>
          <t>Atividade comunitária de outubro</t>
        </is>
      </c>
      <c r="C3" s="22" t="inlineStr">
        <is>
          <t>Qual atividade comunitária desperta maior interesse?</t>
        </is>
      </c>
      <c r="D3" s="23" t="n">
        <v>46281</v>
      </c>
      <c r="E3" s="23" t="n">
        <v>46290</v>
      </c>
      <c r="F3" s="24" t="n">
        <v>20</v>
      </c>
      <c r="G3" s="22" t="inlineStr">
        <is>
          <t>Oficina de jardinagem</t>
        </is>
      </c>
      <c r="H3" s="22" t="inlineStr">
        <is>
          <t>Troca de livros</t>
        </is>
      </c>
      <c r="I3" s="22" t="inlineStr">
        <is>
          <t>Encontro de jogos</t>
        </is>
      </c>
      <c r="J3" s="22" t="inlineStr">
        <is>
          <t>Sem preferência</t>
        </is>
      </c>
      <c r="K3" s="22" t="n"/>
      <c r="L3" s="21" t="inlineStr">
        <is>
          <t>Ativa</t>
        </is>
      </c>
      <c r="M3" s="25">
        <f>IF(A3="","",IF(OR(D3="",E3="",L3=""),"Cadastro incompleto",IF(E3&lt;D3,"Datas inválidas",IF(L3="Cancelada","Cancelada",IF('Configuração'!$B$2&lt;D3,"Programada",IF('Configuração'!$B$2&lt;=E3,"Aberta","Encerrada"))))))</f>
        <v/>
      </c>
      <c r="N3" s="26">
        <f>IF(A3="","",COUNTIFS(Respostas!$B$2:$B$501,A3,Respostas!$L$2:$L$501,"SIM"))</f>
        <v/>
      </c>
      <c r="O3" s="27">
        <f>IF(OR(A3="",F3="",F3&lt;=0),"",IFERROR(N3/F3,""))</f>
        <v/>
      </c>
      <c r="P3" s="5">
        <f>IF(A3="","",IF(OR(B3="",C3="",D3="",E3="",F3="",G3="",H3="",L3=""),"Cadastro incompleto",IF(E3&lt;D3,"Datas inválidas",IF(OR(AND(I3="",OR(J3&lt;&gt;"",K3&lt;&gt;"")),AND(J3="",K3&lt;&gt;"")),"Opções não sequenciais",IF(L3="Cancelada","Não apurar",IF(M3="Programada","Ainda não iniciada",IF(AND(M3="Aberta",E3-'Configuração'!$B$2&lt;='Configuração'!$B$3),"Encerra em breve",IF(AND(M3="Encerrada",O3&lt;'Configuração'!$B$4),"Participação abaixo da referência","OK"))))))))</f>
        <v/>
      </c>
    </row>
    <row r="4" ht="28" customHeight="1">
      <c r="A4" s="21" t="n"/>
      <c r="B4" s="22" t="n"/>
      <c r="C4" s="22" t="n"/>
      <c r="D4" s="23" t="n"/>
      <c r="E4" s="23" t="n"/>
      <c r="F4" s="24" t="n"/>
      <c r="G4" s="22" t="n"/>
      <c r="H4" s="22" t="n"/>
      <c r="I4" s="22" t="n"/>
      <c r="J4" s="22" t="n"/>
      <c r="K4" s="22" t="n"/>
      <c r="L4" s="21" t="n"/>
      <c r="M4" s="25">
        <f>IF(A4="","",IF(OR(D4="",E4="",L4=""),"Cadastro incompleto",IF(E4&lt;D4,"Datas inválidas",IF(L4="Cancelada","Cancelada",IF('Configuração'!$B$2&lt;D4,"Programada",IF('Configuração'!$B$2&lt;=E4,"Aberta","Encerrada"))))))</f>
        <v/>
      </c>
      <c r="N4" s="26">
        <f>IF(A4="","",COUNTIFS(Respostas!$B$2:$B$501,A4,Respostas!$L$2:$L$501,"SIM"))</f>
        <v/>
      </c>
      <c r="O4" s="27">
        <f>IF(OR(A4="",F4="",F4&lt;=0),"",IFERROR(N4/F4,""))</f>
        <v/>
      </c>
      <c r="P4" s="5">
        <f>IF(A4="","",IF(OR(B4="",C4="",D4="",E4="",F4="",G4="",H4="",L4=""),"Cadastro incompleto",IF(E4&lt;D4,"Datas inválidas",IF(OR(AND(I4="",OR(J4&lt;&gt;"",K4&lt;&gt;"")),AND(J4="",K4&lt;&gt;"")),"Opções não sequenciais",IF(L4="Cancelada","Não apurar",IF(M4="Programada","Ainda não iniciada",IF(AND(M4="Aberta",E4-'Configuração'!$B$2&lt;='Configuração'!$B$3),"Encerra em breve",IF(AND(M4="Encerrada",O4&lt;'Configuração'!$B$4),"Participação abaixo da referência","OK"))))))))</f>
        <v/>
      </c>
    </row>
    <row r="5" ht="28" customHeight="1">
      <c r="A5" s="21" t="n"/>
      <c r="B5" s="22" t="n"/>
      <c r="C5" s="22" t="n"/>
      <c r="D5" s="23" t="n"/>
      <c r="E5" s="23" t="n"/>
      <c r="F5" s="24" t="n"/>
      <c r="G5" s="22" t="n"/>
      <c r="H5" s="22" t="n"/>
      <c r="I5" s="22" t="n"/>
      <c r="J5" s="22" t="n"/>
      <c r="K5" s="22" t="n"/>
      <c r="L5" s="21" t="n"/>
      <c r="M5" s="25">
        <f>IF(A5="","",IF(OR(D5="",E5="",L5=""),"Cadastro incompleto",IF(E5&lt;D5,"Datas inválidas",IF(L5="Cancelada","Cancelada",IF('Configuração'!$B$2&lt;D5,"Programada",IF('Configuração'!$B$2&lt;=E5,"Aberta","Encerrada"))))))</f>
        <v/>
      </c>
      <c r="N5" s="26">
        <f>IF(A5="","",COUNTIFS(Respostas!$B$2:$B$501,A5,Respostas!$L$2:$L$501,"SIM"))</f>
        <v/>
      </c>
      <c r="O5" s="27">
        <f>IF(OR(A5="",F5="",F5&lt;=0),"",IFERROR(N5/F5,""))</f>
        <v/>
      </c>
      <c r="P5" s="5">
        <f>IF(A5="","",IF(OR(B5="",C5="",D5="",E5="",F5="",G5="",H5="",L5=""),"Cadastro incompleto",IF(E5&lt;D5,"Datas inválidas",IF(OR(AND(I5="",OR(J5&lt;&gt;"",K5&lt;&gt;"")),AND(J5="",K5&lt;&gt;"")),"Opções não sequenciais",IF(L5="Cancelada","Não apurar",IF(M5="Programada","Ainda não iniciada",IF(AND(M5="Aberta",E5-'Configuração'!$B$2&lt;='Configuração'!$B$3),"Encerra em breve",IF(AND(M5="Encerrada",O5&lt;'Configuração'!$B$4),"Participação abaixo da referência","OK"))))))))</f>
        <v/>
      </c>
    </row>
    <row r="6" ht="28" customHeight="1">
      <c r="A6" s="21" t="n"/>
      <c r="B6" s="22" t="n"/>
      <c r="C6" s="22" t="n"/>
      <c r="D6" s="23" t="n"/>
      <c r="E6" s="23" t="n"/>
      <c r="F6" s="24" t="n"/>
      <c r="G6" s="22" t="n"/>
      <c r="H6" s="22" t="n"/>
      <c r="I6" s="22" t="n"/>
      <c r="J6" s="22" t="n"/>
      <c r="K6" s="22" t="n"/>
      <c r="L6" s="21" t="n"/>
      <c r="M6" s="25">
        <f>IF(A6="","",IF(OR(D6="",E6="",L6=""),"Cadastro incompleto",IF(E6&lt;D6,"Datas inválidas",IF(L6="Cancelada","Cancelada",IF('Configuração'!$B$2&lt;D6,"Programada",IF('Configuração'!$B$2&lt;=E6,"Aberta","Encerrada"))))))</f>
        <v/>
      </c>
      <c r="N6" s="26">
        <f>IF(A6="","",COUNTIFS(Respostas!$B$2:$B$501,A6,Respostas!$L$2:$L$501,"SIM"))</f>
        <v/>
      </c>
      <c r="O6" s="27">
        <f>IF(OR(A6="",F6="",F6&lt;=0),"",IFERROR(N6/F6,""))</f>
        <v/>
      </c>
      <c r="P6" s="5">
        <f>IF(A6="","",IF(OR(B6="",C6="",D6="",E6="",F6="",G6="",H6="",L6=""),"Cadastro incompleto",IF(E6&lt;D6,"Datas inválidas",IF(OR(AND(I6="",OR(J6&lt;&gt;"",K6&lt;&gt;"")),AND(J6="",K6&lt;&gt;"")),"Opções não sequenciais",IF(L6="Cancelada","Não apurar",IF(M6="Programada","Ainda não iniciada",IF(AND(M6="Aberta",E6-'Configuração'!$B$2&lt;='Configuração'!$B$3),"Encerra em breve",IF(AND(M6="Encerrada",O6&lt;'Configuração'!$B$4),"Participação abaixo da referência","OK"))))))))</f>
        <v/>
      </c>
    </row>
    <row r="7" ht="28" customHeight="1">
      <c r="A7" s="21" t="n"/>
      <c r="B7" s="22" t="n"/>
      <c r="C7" s="22" t="n"/>
      <c r="D7" s="23" t="n"/>
      <c r="E7" s="23" t="n"/>
      <c r="F7" s="24" t="n"/>
      <c r="G7" s="22" t="n"/>
      <c r="H7" s="22" t="n"/>
      <c r="I7" s="22" t="n"/>
      <c r="J7" s="22" t="n"/>
      <c r="K7" s="22" t="n"/>
      <c r="L7" s="21" t="n"/>
      <c r="M7" s="25">
        <f>IF(A7="","",IF(OR(D7="",E7="",L7=""),"Cadastro incompleto",IF(E7&lt;D7,"Datas inválidas",IF(L7="Cancelada","Cancelada",IF('Configuração'!$B$2&lt;D7,"Programada",IF('Configuração'!$B$2&lt;=E7,"Aberta","Encerrada"))))))</f>
        <v/>
      </c>
      <c r="N7" s="26">
        <f>IF(A7="","",COUNTIFS(Respostas!$B$2:$B$501,A7,Respostas!$L$2:$L$501,"SIM"))</f>
        <v/>
      </c>
      <c r="O7" s="27">
        <f>IF(OR(A7="",F7="",F7&lt;=0),"",IFERROR(N7/F7,""))</f>
        <v/>
      </c>
      <c r="P7" s="5">
        <f>IF(A7="","",IF(OR(B7="",C7="",D7="",E7="",F7="",G7="",H7="",L7=""),"Cadastro incompleto",IF(E7&lt;D7,"Datas inválidas",IF(OR(AND(I7="",OR(J7&lt;&gt;"",K7&lt;&gt;"")),AND(J7="",K7&lt;&gt;"")),"Opções não sequenciais",IF(L7="Cancelada","Não apurar",IF(M7="Programada","Ainda não iniciada",IF(AND(M7="Aberta",E7-'Configuração'!$B$2&lt;='Configuração'!$B$3),"Encerra em breve",IF(AND(M7="Encerrada",O7&lt;'Configuração'!$B$4),"Participação abaixo da referência","OK"))))))))</f>
        <v/>
      </c>
    </row>
    <row r="8" ht="28" customHeight="1">
      <c r="A8" s="21" t="n"/>
      <c r="B8" s="22" t="n"/>
      <c r="C8" s="22" t="n"/>
      <c r="D8" s="23" t="n"/>
      <c r="E8" s="23" t="n"/>
      <c r="F8" s="24" t="n"/>
      <c r="G8" s="22" t="n"/>
      <c r="H8" s="22" t="n"/>
      <c r="I8" s="22" t="n"/>
      <c r="J8" s="22" t="n"/>
      <c r="K8" s="22" t="n"/>
      <c r="L8" s="21" t="n"/>
      <c r="M8" s="25">
        <f>IF(A8="","",IF(OR(D8="",E8="",L8=""),"Cadastro incompleto",IF(E8&lt;D8,"Datas inválidas",IF(L8="Cancelada","Cancelada",IF('Configuração'!$B$2&lt;D8,"Programada",IF('Configuração'!$B$2&lt;=E8,"Aberta","Encerrada"))))))</f>
        <v/>
      </c>
      <c r="N8" s="26">
        <f>IF(A8="","",COUNTIFS(Respostas!$B$2:$B$501,A8,Respostas!$L$2:$L$501,"SIM"))</f>
        <v/>
      </c>
      <c r="O8" s="27">
        <f>IF(OR(A8="",F8="",F8&lt;=0),"",IFERROR(N8/F8,""))</f>
        <v/>
      </c>
      <c r="P8" s="5">
        <f>IF(A8="","",IF(OR(B8="",C8="",D8="",E8="",F8="",G8="",H8="",L8=""),"Cadastro incompleto",IF(E8&lt;D8,"Datas inválidas",IF(OR(AND(I8="",OR(J8&lt;&gt;"",K8&lt;&gt;"")),AND(J8="",K8&lt;&gt;"")),"Opções não sequenciais",IF(L8="Cancelada","Não apurar",IF(M8="Programada","Ainda não iniciada",IF(AND(M8="Aberta",E8-'Configuração'!$B$2&lt;='Configuração'!$B$3),"Encerra em breve",IF(AND(M8="Encerrada",O8&lt;'Configuração'!$B$4),"Participação abaixo da referência","OK"))))))))</f>
        <v/>
      </c>
    </row>
    <row r="9" ht="28" customHeight="1">
      <c r="A9" s="21" t="n"/>
      <c r="B9" s="22" t="n"/>
      <c r="C9" s="22" t="n"/>
      <c r="D9" s="23" t="n"/>
      <c r="E9" s="23" t="n"/>
      <c r="F9" s="24" t="n"/>
      <c r="G9" s="22" t="n"/>
      <c r="H9" s="22" t="n"/>
      <c r="I9" s="22" t="n"/>
      <c r="J9" s="22" t="n"/>
      <c r="K9" s="22" t="n"/>
      <c r="L9" s="21" t="n"/>
      <c r="M9" s="25">
        <f>IF(A9="","",IF(OR(D9="",E9="",L9=""),"Cadastro incompleto",IF(E9&lt;D9,"Datas inválidas",IF(L9="Cancelada","Cancelada",IF('Configuração'!$B$2&lt;D9,"Programada",IF('Configuração'!$B$2&lt;=E9,"Aberta","Encerrada"))))))</f>
        <v/>
      </c>
      <c r="N9" s="26">
        <f>IF(A9="","",COUNTIFS(Respostas!$B$2:$B$501,A9,Respostas!$L$2:$L$501,"SIM"))</f>
        <v/>
      </c>
      <c r="O9" s="27">
        <f>IF(OR(A9="",F9="",F9&lt;=0),"",IFERROR(N9/F9,""))</f>
        <v/>
      </c>
      <c r="P9" s="5">
        <f>IF(A9="","",IF(OR(B9="",C9="",D9="",E9="",F9="",G9="",H9="",L9=""),"Cadastro incompleto",IF(E9&lt;D9,"Datas inválidas",IF(OR(AND(I9="",OR(J9&lt;&gt;"",K9&lt;&gt;"")),AND(J9="",K9&lt;&gt;"")),"Opções não sequenciais",IF(L9="Cancelada","Não apurar",IF(M9="Programada","Ainda não iniciada",IF(AND(M9="Aberta",E9-'Configuração'!$B$2&lt;='Configuração'!$B$3),"Encerra em breve",IF(AND(M9="Encerrada",O9&lt;'Configuração'!$B$4),"Participação abaixo da referência","OK"))))))))</f>
        <v/>
      </c>
    </row>
    <row r="10" ht="28" customHeight="1">
      <c r="A10" s="21" t="n"/>
      <c r="B10" s="22" t="n"/>
      <c r="C10" s="22" t="n"/>
      <c r="D10" s="23" t="n"/>
      <c r="E10" s="23" t="n"/>
      <c r="F10" s="24" t="n"/>
      <c r="G10" s="22" t="n"/>
      <c r="H10" s="22" t="n"/>
      <c r="I10" s="22" t="n"/>
      <c r="J10" s="22" t="n"/>
      <c r="K10" s="22" t="n"/>
      <c r="L10" s="21" t="n"/>
      <c r="M10" s="25">
        <f>IF(A10="","",IF(OR(D10="",E10="",L10=""),"Cadastro incompleto",IF(E10&lt;D10,"Datas inválidas",IF(L10="Cancelada","Cancelada",IF('Configuração'!$B$2&lt;D10,"Programada",IF('Configuração'!$B$2&lt;=E10,"Aberta","Encerrada"))))))</f>
        <v/>
      </c>
      <c r="N10" s="26">
        <f>IF(A10="","",COUNTIFS(Respostas!$B$2:$B$501,A10,Respostas!$L$2:$L$501,"SIM"))</f>
        <v/>
      </c>
      <c r="O10" s="27">
        <f>IF(OR(A10="",F10="",F10&lt;=0),"",IFERROR(N10/F10,""))</f>
        <v/>
      </c>
      <c r="P10" s="5">
        <f>IF(A10="","",IF(OR(B10="",C10="",D10="",E10="",F10="",G10="",H10="",L10=""),"Cadastro incompleto",IF(E10&lt;D10,"Datas inválidas",IF(OR(AND(I10="",OR(J10&lt;&gt;"",K10&lt;&gt;"")),AND(J10="",K10&lt;&gt;"")),"Opções não sequenciais",IF(L10="Cancelada","Não apurar",IF(M10="Programada","Ainda não iniciada",IF(AND(M10="Aberta",E10-'Configuração'!$B$2&lt;='Configuração'!$B$3),"Encerra em breve",IF(AND(M10="Encerrada",O10&lt;'Configuração'!$B$4),"Participação abaixo da referência","OK"))))))))</f>
        <v/>
      </c>
    </row>
    <row r="11" ht="28" customHeight="1">
      <c r="A11" s="21" t="n"/>
      <c r="B11" s="22" t="n"/>
      <c r="C11" s="22" t="n"/>
      <c r="D11" s="23" t="n"/>
      <c r="E11" s="23" t="n"/>
      <c r="F11" s="24" t="n"/>
      <c r="G11" s="22" t="n"/>
      <c r="H11" s="22" t="n"/>
      <c r="I11" s="22" t="n"/>
      <c r="J11" s="22" t="n"/>
      <c r="K11" s="22" t="n"/>
      <c r="L11" s="21" t="n"/>
      <c r="M11" s="25">
        <f>IF(A11="","",IF(OR(D11="",E11="",L11=""),"Cadastro incompleto",IF(E11&lt;D11,"Datas inválidas",IF(L11="Cancelada","Cancelada",IF('Configuração'!$B$2&lt;D11,"Programada",IF('Configuração'!$B$2&lt;=E11,"Aberta","Encerrada"))))))</f>
        <v/>
      </c>
      <c r="N11" s="26">
        <f>IF(A11="","",COUNTIFS(Respostas!$B$2:$B$501,A11,Respostas!$L$2:$L$501,"SIM"))</f>
        <v/>
      </c>
      <c r="O11" s="27">
        <f>IF(OR(A11="",F11="",F11&lt;=0),"",IFERROR(N11/F11,""))</f>
        <v/>
      </c>
      <c r="P11" s="5">
        <f>IF(A11="","",IF(OR(B11="",C11="",D11="",E11="",F11="",G11="",H11="",L11=""),"Cadastro incompleto",IF(E11&lt;D11,"Datas inválidas",IF(OR(AND(I11="",OR(J11&lt;&gt;"",K11&lt;&gt;"")),AND(J11="",K11&lt;&gt;"")),"Opções não sequenciais",IF(L11="Cancelada","Não apurar",IF(M11="Programada","Ainda não iniciada",IF(AND(M11="Aberta",E11-'Configuração'!$B$2&lt;='Configuração'!$B$3),"Encerra em breve",IF(AND(M11="Encerrada",O11&lt;'Configuração'!$B$4),"Participação abaixo da referência","OK"))))))))</f>
        <v/>
      </c>
    </row>
    <row r="12" ht="28" customHeight="1">
      <c r="A12" s="21" t="n"/>
      <c r="B12" s="22" t="n"/>
      <c r="C12" s="22" t="n"/>
      <c r="D12" s="23" t="n"/>
      <c r="E12" s="23" t="n"/>
      <c r="F12" s="24" t="n"/>
      <c r="G12" s="22" t="n"/>
      <c r="H12" s="22" t="n"/>
      <c r="I12" s="22" t="n"/>
      <c r="J12" s="22" t="n"/>
      <c r="K12" s="22" t="n"/>
      <c r="L12" s="21" t="n"/>
      <c r="M12" s="25">
        <f>IF(A12="","",IF(OR(D12="",E12="",L12=""),"Cadastro incompleto",IF(E12&lt;D12,"Datas inválidas",IF(L12="Cancelada","Cancelada",IF('Configuração'!$B$2&lt;D12,"Programada",IF('Configuração'!$B$2&lt;=E12,"Aberta","Encerrada"))))))</f>
        <v/>
      </c>
      <c r="N12" s="26">
        <f>IF(A12="","",COUNTIFS(Respostas!$B$2:$B$501,A12,Respostas!$L$2:$L$501,"SIM"))</f>
        <v/>
      </c>
      <c r="O12" s="27">
        <f>IF(OR(A12="",F12="",F12&lt;=0),"",IFERROR(N12/F12,""))</f>
        <v/>
      </c>
      <c r="P12" s="5">
        <f>IF(A12="","",IF(OR(B12="",C12="",D12="",E12="",F12="",G12="",H12="",L12=""),"Cadastro incompleto",IF(E12&lt;D12,"Datas inválidas",IF(OR(AND(I12="",OR(J12&lt;&gt;"",K12&lt;&gt;"")),AND(J12="",K12&lt;&gt;"")),"Opções não sequenciais",IF(L12="Cancelada","Não apurar",IF(M12="Programada","Ainda não iniciada",IF(AND(M12="Aberta",E12-'Configuração'!$B$2&lt;='Configuração'!$B$3),"Encerra em breve",IF(AND(M12="Encerrada",O12&lt;'Configuração'!$B$4),"Participação abaixo da referência","OK"))))))))</f>
        <v/>
      </c>
    </row>
    <row r="13" ht="28" customHeight="1">
      <c r="A13" s="21" t="n"/>
      <c r="B13" s="22" t="n"/>
      <c r="C13" s="22" t="n"/>
      <c r="D13" s="23" t="n"/>
      <c r="E13" s="23" t="n"/>
      <c r="F13" s="24" t="n"/>
      <c r="G13" s="22" t="n"/>
      <c r="H13" s="22" t="n"/>
      <c r="I13" s="22" t="n"/>
      <c r="J13" s="22" t="n"/>
      <c r="K13" s="22" t="n"/>
      <c r="L13" s="21" t="n"/>
      <c r="M13" s="25">
        <f>IF(A13="","",IF(OR(D13="",E13="",L13=""),"Cadastro incompleto",IF(E13&lt;D13,"Datas inválidas",IF(L13="Cancelada","Cancelada",IF('Configuração'!$B$2&lt;D13,"Programada",IF('Configuração'!$B$2&lt;=E13,"Aberta","Encerrada"))))))</f>
        <v/>
      </c>
      <c r="N13" s="26">
        <f>IF(A13="","",COUNTIFS(Respostas!$B$2:$B$501,A13,Respostas!$L$2:$L$501,"SIM"))</f>
        <v/>
      </c>
      <c r="O13" s="27">
        <f>IF(OR(A13="",F13="",F13&lt;=0),"",IFERROR(N13/F13,""))</f>
        <v/>
      </c>
      <c r="P13" s="5">
        <f>IF(A13="","",IF(OR(B13="",C13="",D13="",E13="",F13="",G13="",H13="",L13=""),"Cadastro incompleto",IF(E13&lt;D13,"Datas inválidas",IF(OR(AND(I13="",OR(J13&lt;&gt;"",K13&lt;&gt;"")),AND(J13="",K13&lt;&gt;"")),"Opções não sequenciais",IF(L13="Cancelada","Não apurar",IF(M13="Programada","Ainda não iniciada",IF(AND(M13="Aberta",E13-'Configuração'!$B$2&lt;='Configuração'!$B$3),"Encerra em breve",IF(AND(M13="Encerrada",O13&lt;'Configuração'!$B$4),"Participação abaixo da referência","OK"))))))))</f>
        <v/>
      </c>
    </row>
    <row r="14" ht="28" customHeight="1">
      <c r="A14" s="21" t="n"/>
      <c r="B14" s="22" t="n"/>
      <c r="C14" s="22" t="n"/>
      <c r="D14" s="23" t="n"/>
      <c r="E14" s="23" t="n"/>
      <c r="F14" s="24" t="n"/>
      <c r="G14" s="22" t="n"/>
      <c r="H14" s="22" t="n"/>
      <c r="I14" s="22" t="n"/>
      <c r="J14" s="22" t="n"/>
      <c r="K14" s="22" t="n"/>
      <c r="L14" s="21" t="n"/>
      <c r="M14" s="25">
        <f>IF(A14="","",IF(OR(D14="",E14="",L14=""),"Cadastro incompleto",IF(E14&lt;D14,"Datas inválidas",IF(L14="Cancelada","Cancelada",IF('Configuração'!$B$2&lt;D14,"Programada",IF('Configuração'!$B$2&lt;=E14,"Aberta","Encerrada"))))))</f>
        <v/>
      </c>
      <c r="N14" s="26">
        <f>IF(A14="","",COUNTIFS(Respostas!$B$2:$B$501,A14,Respostas!$L$2:$L$501,"SIM"))</f>
        <v/>
      </c>
      <c r="O14" s="27">
        <f>IF(OR(A14="",F14="",F14&lt;=0),"",IFERROR(N14/F14,""))</f>
        <v/>
      </c>
      <c r="P14" s="5">
        <f>IF(A14="","",IF(OR(B14="",C14="",D14="",E14="",F14="",G14="",H14="",L14=""),"Cadastro incompleto",IF(E14&lt;D14,"Datas inválidas",IF(OR(AND(I14="",OR(J14&lt;&gt;"",K14&lt;&gt;"")),AND(J14="",K14&lt;&gt;"")),"Opções não sequenciais",IF(L14="Cancelada","Não apurar",IF(M14="Programada","Ainda não iniciada",IF(AND(M14="Aberta",E14-'Configuração'!$B$2&lt;='Configuração'!$B$3),"Encerra em breve",IF(AND(M14="Encerrada",O14&lt;'Configuração'!$B$4),"Participação abaixo da referência","OK"))))))))</f>
        <v/>
      </c>
    </row>
    <row r="15" ht="28" customHeight="1">
      <c r="A15" s="21" t="n"/>
      <c r="B15" s="22" t="n"/>
      <c r="C15" s="22" t="n"/>
      <c r="D15" s="23" t="n"/>
      <c r="E15" s="23" t="n"/>
      <c r="F15" s="24" t="n"/>
      <c r="G15" s="22" t="n"/>
      <c r="H15" s="22" t="n"/>
      <c r="I15" s="22" t="n"/>
      <c r="J15" s="22" t="n"/>
      <c r="K15" s="22" t="n"/>
      <c r="L15" s="21" t="n"/>
      <c r="M15" s="25">
        <f>IF(A15="","",IF(OR(D15="",E15="",L15=""),"Cadastro incompleto",IF(E15&lt;D15,"Datas inválidas",IF(L15="Cancelada","Cancelada",IF('Configuração'!$B$2&lt;D15,"Programada",IF('Configuração'!$B$2&lt;=E15,"Aberta","Encerrada"))))))</f>
        <v/>
      </c>
      <c r="N15" s="26">
        <f>IF(A15="","",COUNTIFS(Respostas!$B$2:$B$501,A15,Respostas!$L$2:$L$501,"SIM"))</f>
        <v/>
      </c>
      <c r="O15" s="27">
        <f>IF(OR(A15="",F15="",F15&lt;=0),"",IFERROR(N15/F15,""))</f>
        <v/>
      </c>
      <c r="P15" s="5">
        <f>IF(A15="","",IF(OR(B15="",C15="",D15="",E15="",F15="",G15="",H15="",L15=""),"Cadastro incompleto",IF(E15&lt;D15,"Datas inválidas",IF(OR(AND(I15="",OR(J15&lt;&gt;"",K15&lt;&gt;"")),AND(J15="",K15&lt;&gt;"")),"Opções não sequenciais",IF(L15="Cancelada","Não apurar",IF(M15="Programada","Ainda não iniciada",IF(AND(M15="Aberta",E15-'Configuração'!$B$2&lt;='Configuração'!$B$3),"Encerra em breve",IF(AND(M15="Encerrada",O15&lt;'Configuração'!$B$4),"Participação abaixo da referência","OK"))))))))</f>
        <v/>
      </c>
    </row>
    <row r="16" ht="28" customHeight="1">
      <c r="A16" s="21" t="n"/>
      <c r="B16" s="22" t="n"/>
      <c r="C16" s="22" t="n"/>
      <c r="D16" s="23" t="n"/>
      <c r="E16" s="23" t="n"/>
      <c r="F16" s="24" t="n"/>
      <c r="G16" s="22" t="n"/>
      <c r="H16" s="22" t="n"/>
      <c r="I16" s="22" t="n"/>
      <c r="J16" s="22" t="n"/>
      <c r="K16" s="22" t="n"/>
      <c r="L16" s="21" t="n"/>
      <c r="M16" s="25">
        <f>IF(A16="","",IF(OR(D16="",E16="",L16=""),"Cadastro incompleto",IF(E16&lt;D16,"Datas inválidas",IF(L16="Cancelada","Cancelada",IF('Configuração'!$B$2&lt;D16,"Programada",IF('Configuração'!$B$2&lt;=E16,"Aberta","Encerrada"))))))</f>
        <v/>
      </c>
      <c r="N16" s="26">
        <f>IF(A16="","",COUNTIFS(Respostas!$B$2:$B$501,A16,Respostas!$L$2:$L$501,"SIM"))</f>
        <v/>
      </c>
      <c r="O16" s="27">
        <f>IF(OR(A16="",F16="",F16&lt;=0),"",IFERROR(N16/F16,""))</f>
        <v/>
      </c>
      <c r="P16" s="5">
        <f>IF(A16="","",IF(OR(B16="",C16="",D16="",E16="",F16="",G16="",H16="",L16=""),"Cadastro incompleto",IF(E16&lt;D16,"Datas inválidas",IF(OR(AND(I16="",OR(J16&lt;&gt;"",K16&lt;&gt;"")),AND(J16="",K16&lt;&gt;"")),"Opções não sequenciais",IF(L16="Cancelada","Não apurar",IF(M16="Programada","Ainda não iniciada",IF(AND(M16="Aberta",E16-'Configuração'!$B$2&lt;='Configuração'!$B$3),"Encerra em breve",IF(AND(M16="Encerrada",O16&lt;'Configuração'!$B$4),"Participação abaixo da referência","OK"))))))))</f>
        <v/>
      </c>
    </row>
    <row r="17" ht="28" customHeight="1">
      <c r="A17" s="21" t="n"/>
      <c r="B17" s="22" t="n"/>
      <c r="C17" s="22" t="n"/>
      <c r="D17" s="23" t="n"/>
      <c r="E17" s="23" t="n"/>
      <c r="F17" s="24" t="n"/>
      <c r="G17" s="22" t="n"/>
      <c r="H17" s="22" t="n"/>
      <c r="I17" s="22" t="n"/>
      <c r="J17" s="22" t="n"/>
      <c r="K17" s="22" t="n"/>
      <c r="L17" s="21" t="n"/>
      <c r="M17" s="25">
        <f>IF(A17="","",IF(OR(D17="",E17="",L17=""),"Cadastro incompleto",IF(E17&lt;D17,"Datas inválidas",IF(L17="Cancelada","Cancelada",IF('Configuração'!$B$2&lt;D17,"Programada",IF('Configuração'!$B$2&lt;=E17,"Aberta","Encerrada"))))))</f>
        <v/>
      </c>
      <c r="N17" s="26">
        <f>IF(A17="","",COUNTIFS(Respostas!$B$2:$B$501,A17,Respostas!$L$2:$L$501,"SIM"))</f>
        <v/>
      </c>
      <c r="O17" s="27">
        <f>IF(OR(A17="",F17="",F17&lt;=0),"",IFERROR(N17/F17,""))</f>
        <v/>
      </c>
      <c r="P17" s="5">
        <f>IF(A17="","",IF(OR(B17="",C17="",D17="",E17="",F17="",G17="",H17="",L17=""),"Cadastro incompleto",IF(E17&lt;D17,"Datas inválidas",IF(OR(AND(I17="",OR(J17&lt;&gt;"",K17&lt;&gt;"")),AND(J17="",K17&lt;&gt;"")),"Opções não sequenciais",IF(L17="Cancelada","Não apurar",IF(M17="Programada","Ainda não iniciada",IF(AND(M17="Aberta",E17-'Configuração'!$B$2&lt;='Configuração'!$B$3),"Encerra em breve",IF(AND(M17="Encerrada",O17&lt;'Configuração'!$B$4),"Participação abaixo da referência","OK"))))))))</f>
        <v/>
      </c>
    </row>
    <row r="18" ht="28" customHeight="1">
      <c r="A18" s="21" t="n"/>
      <c r="B18" s="22" t="n"/>
      <c r="C18" s="22" t="n"/>
      <c r="D18" s="23" t="n"/>
      <c r="E18" s="23" t="n"/>
      <c r="F18" s="24" t="n"/>
      <c r="G18" s="22" t="n"/>
      <c r="H18" s="22" t="n"/>
      <c r="I18" s="22" t="n"/>
      <c r="J18" s="22" t="n"/>
      <c r="K18" s="22" t="n"/>
      <c r="L18" s="21" t="n"/>
      <c r="M18" s="25">
        <f>IF(A18="","",IF(OR(D18="",E18="",L18=""),"Cadastro incompleto",IF(E18&lt;D18,"Datas inválidas",IF(L18="Cancelada","Cancelada",IF('Configuração'!$B$2&lt;D18,"Programada",IF('Configuração'!$B$2&lt;=E18,"Aberta","Encerrada"))))))</f>
        <v/>
      </c>
      <c r="N18" s="26">
        <f>IF(A18="","",COUNTIFS(Respostas!$B$2:$B$501,A18,Respostas!$L$2:$L$501,"SIM"))</f>
        <v/>
      </c>
      <c r="O18" s="27">
        <f>IF(OR(A18="",F18="",F18&lt;=0),"",IFERROR(N18/F18,""))</f>
        <v/>
      </c>
      <c r="P18" s="5">
        <f>IF(A18="","",IF(OR(B18="",C18="",D18="",E18="",F18="",G18="",H18="",L18=""),"Cadastro incompleto",IF(E18&lt;D18,"Datas inválidas",IF(OR(AND(I18="",OR(J18&lt;&gt;"",K18&lt;&gt;"")),AND(J18="",K18&lt;&gt;"")),"Opções não sequenciais",IF(L18="Cancelada","Não apurar",IF(M18="Programada","Ainda não iniciada",IF(AND(M18="Aberta",E18-'Configuração'!$B$2&lt;='Configuração'!$B$3),"Encerra em breve",IF(AND(M18="Encerrada",O18&lt;'Configuração'!$B$4),"Participação abaixo da referência","OK"))))))))</f>
        <v/>
      </c>
    </row>
    <row r="19" ht="28" customHeight="1">
      <c r="A19" s="21" t="n"/>
      <c r="B19" s="22" t="n"/>
      <c r="C19" s="22" t="n"/>
      <c r="D19" s="23" t="n"/>
      <c r="E19" s="23" t="n"/>
      <c r="F19" s="24" t="n"/>
      <c r="G19" s="22" t="n"/>
      <c r="H19" s="22" t="n"/>
      <c r="I19" s="22" t="n"/>
      <c r="J19" s="22" t="n"/>
      <c r="K19" s="22" t="n"/>
      <c r="L19" s="21" t="n"/>
      <c r="M19" s="25">
        <f>IF(A19="","",IF(OR(D19="",E19="",L19=""),"Cadastro incompleto",IF(E19&lt;D19,"Datas inválidas",IF(L19="Cancelada","Cancelada",IF('Configuração'!$B$2&lt;D19,"Programada",IF('Configuração'!$B$2&lt;=E19,"Aberta","Encerrada"))))))</f>
        <v/>
      </c>
      <c r="N19" s="26">
        <f>IF(A19="","",COUNTIFS(Respostas!$B$2:$B$501,A19,Respostas!$L$2:$L$501,"SIM"))</f>
        <v/>
      </c>
      <c r="O19" s="27">
        <f>IF(OR(A19="",F19="",F19&lt;=0),"",IFERROR(N19/F19,""))</f>
        <v/>
      </c>
      <c r="P19" s="5">
        <f>IF(A19="","",IF(OR(B19="",C19="",D19="",E19="",F19="",G19="",H19="",L19=""),"Cadastro incompleto",IF(E19&lt;D19,"Datas inválidas",IF(OR(AND(I19="",OR(J19&lt;&gt;"",K19&lt;&gt;"")),AND(J19="",K19&lt;&gt;"")),"Opções não sequenciais",IF(L19="Cancelada","Não apurar",IF(M19="Programada","Ainda não iniciada",IF(AND(M19="Aberta",E19-'Configuração'!$B$2&lt;='Configuração'!$B$3),"Encerra em breve",IF(AND(M19="Encerrada",O19&lt;'Configuração'!$B$4),"Participação abaixo da referência","OK"))))))))</f>
        <v/>
      </c>
    </row>
    <row r="20" ht="28" customHeight="1">
      <c r="A20" s="21" t="n"/>
      <c r="B20" s="22" t="n"/>
      <c r="C20" s="22" t="n"/>
      <c r="D20" s="23" t="n"/>
      <c r="E20" s="23" t="n"/>
      <c r="F20" s="24" t="n"/>
      <c r="G20" s="22" t="n"/>
      <c r="H20" s="22" t="n"/>
      <c r="I20" s="22" t="n"/>
      <c r="J20" s="22" t="n"/>
      <c r="K20" s="22" t="n"/>
      <c r="L20" s="21" t="n"/>
      <c r="M20" s="25">
        <f>IF(A20="","",IF(OR(D20="",E20="",L20=""),"Cadastro incompleto",IF(E20&lt;D20,"Datas inválidas",IF(L20="Cancelada","Cancelada",IF('Configuração'!$B$2&lt;D20,"Programada",IF('Configuração'!$B$2&lt;=E20,"Aberta","Encerrada"))))))</f>
        <v/>
      </c>
      <c r="N20" s="26">
        <f>IF(A20="","",COUNTIFS(Respostas!$B$2:$B$501,A20,Respostas!$L$2:$L$501,"SIM"))</f>
        <v/>
      </c>
      <c r="O20" s="27">
        <f>IF(OR(A20="",F20="",F20&lt;=0),"",IFERROR(N20/F20,""))</f>
        <v/>
      </c>
      <c r="P20" s="5">
        <f>IF(A20="","",IF(OR(B20="",C20="",D20="",E20="",F20="",G20="",H20="",L20=""),"Cadastro incompleto",IF(E20&lt;D20,"Datas inválidas",IF(OR(AND(I20="",OR(J20&lt;&gt;"",K20&lt;&gt;"")),AND(J20="",K20&lt;&gt;"")),"Opções não sequenciais",IF(L20="Cancelada","Não apurar",IF(M20="Programada","Ainda não iniciada",IF(AND(M20="Aberta",E20-'Configuração'!$B$2&lt;='Configuração'!$B$3),"Encerra em breve",IF(AND(M20="Encerrada",O20&lt;'Configuração'!$B$4),"Participação abaixo da referência","OK"))))))))</f>
        <v/>
      </c>
    </row>
    <row r="21" ht="28" customHeight="1">
      <c r="A21" s="21" t="n"/>
      <c r="B21" s="22" t="n"/>
      <c r="C21" s="22" t="n"/>
      <c r="D21" s="23" t="n"/>
      <c r="E21" s="23" t="n"/>
      <c r="F21" s="24" t="n"/>
      <c r="G21" s="22" t="n"/>
      <c r="H21" s="22" t="n"/>
      <c r="I21" s="22" t="n"/>
      <c r="J21" s="22" t="n"/>
      <c r="K21" s="22" t="n"/>
      <c r="L21" s="21" t="n"/>
      <c r="M21" s="25">
        <f>IF(A21="","",IF(OR(D21="",E21="",L21=""),"Cadastro incompleto",IF(E21&lt;D21,"Datas inválidas",IF(L21="Cancelada","Cancelada",IF('Configuração'!$B$2&lt;D21,"Programada",IF('Configuração'!$B$2&lt;=E21,"Aberta","Encerrada"))))))</f>
        <v/>
      </c>
      <c r="N21" s="26">
        <f>IF(A21="","",COUNTIFS(Respostas!$B$2:$B$501,A21,Respostas!$L$2:$L$501,"SIM"))</f>
        <v/>
      </c>
      <c r="O21" s="27">
        <f>IF(OR(A21="",F21="",F21&lt;=0),"",IFERROR(N21/F21,""))</f>
        <v/>
      </c>
      <c r="P21" s="5">
        <f>IF(A21="","",IF(OR(B21="",C21="",D21="",E21="",F21="",G21="",H21="",L21=""),"Cadastro incompleto",IF(E21&lt;D21,"Datas inválidas",IF(OR(AND(I21="",OR(J21&lt;&gt;"",K21&lt;&gt;"")),AND(J21="",K21&lt;&gt;"")),"Opções não sequenciais",IF(L21="Cancelada","Não apurar",IF(M21="Programada","Ainda não iniciada",IF(AND(M21="Aberta",E21-'Configuração'!$B$2&lt;='Configuração'!$B$3),"Encerra em breve",IF(AND(M21="Encerrada",O21&lt;'Configuração'!$B$4),"Participação abaixo da referência","OK"))))))))</f>
        <v/>
      </c>
    </row>
    <row r="22" ht="28" customHeight="1">
      <c r="A22" s="21" t="n"/>
      <c r="B22" s="22" t="n"/>
      <c r="C22" s="22" t="n"/>
      <c r="D22" s="23" t="n"/>
      <c r="E22" s="23" t="n"/>
      <c r="F22" s="24" t="n"/>
      <c r="G22" s="22" t="n"/>
      <c r="H22" s="22" t="n"/>
      <c r="I22" s="22" t="n"/>
      <c r="J22" s="22" t="n"/>
      <c r="K22" s="22" t="n"/>
      <c r="L22" s="21" t="n"/>
      <c r="M22" s="25">
        <f>IF(A22="","",IF(OR(D22="",E22="",L22=""),"Cadastro incompleto",IF(E22&lt;D22,"Datas inválidas",IF(L22="Cancelada","Cancelada",IF('Configuração'!$B$2&lt;D22,"Programada",IF('Configuração'!$B$2&lt;=E22,"Aberta","Encerrada"))))))</f>
        <v/>
      </c>
      <c r="N22" s="26">
        <f>IF(A22="","",COUNTIFS(Respostas!$B$2:$B$501,A22,Respostas!$L$2:$L$501,"SIM"))</f>
        <v/>
      </c>
      <c r="O22" s="27">
        <f>IF(OR(A22="",F22="",F22&lt;=0),"",IFERROR(N22/F22,""))</f>
        <v/>
      </c>
      <c r="P22" s="5">
        <f>IF(A22="","",IF(OR(B22="",C22="",D22="",E22="",F22="",G22="",H22="",L22=""),"Cadastro incompleto",IF(E22&lt;D22,"Datas inválidas",IF(OR(AND(I22="",OR(J22&lt;&gt;"",K22&lt;&gt;"")),AND(J22="",K22&lt;&gt;"")),"Opções não sequenciais",IF(L22="Cancelada","Não apurar",IF(M22="Programada","Ainda não iniciada",IF(AND(M22="Aberta",E22-'Configuração'!$B$2&lt;='Configuração'!$B$3),"Encerra em breve",IF(AND(M22="Encerrada",O22&lt;'Configuração'!$B$4),"Participação abaixo da referência","OK"))))))))</f>
        <v/>
      </c>
    </row>
    <row r="23" ht="28" customHeight="1">
      <c r="A23" s="21" t="n"/>
      <c r="B23" s="22" t="n"/>
      <c r="C23" s="22" t="n"/>
      <c r="D23" s="23" t="n"/>
      <c r="E23" s="23" t="n"/>
      <c r="F23" s="24" t="n"/>
      <c r="G23" s="22" t="n"/>
      <c r="H23" s="22" t="n"/>
      <c r="I23" s="22" t="n"/>
      <c r="J23" s="22" t="n"/>
      <c r="K23" s="22" t="n"/>
      <c r="L23" s="21" t="n"/>
      <c r="M23" s="25">
        <f>IF(A23="","",IF(OR(D23="",E23="",L23=""),"Cadastro incompleto",IF(E23&lt;D23,"Datas inválidas",IF(L23="Cancelada","Cancelada",IF('Configuração'!$B$2&lt;D23,"Programada",IF('Configuração'!$B$2&lt;=E23,"Aberta","Encerrada"))))))</f>
        <v/>
      </c>
      <c r="N23" s="26">
        <f>IF(A23="","",COUNTIFS(Respostas!$B$2:$B$501,A23,Respostas!$L$2:$L$501,"SIM"))</f>
        <v/>
      </c>
      <c r="O23" s="27">
        <f>IF(OR(A23="",F23="",F23&lt;=0),"",IFERROR(N23/F23,""))</f>
        <v/>
      </c>
      <c r="P23" s="5">
        <f>IF(A23="","",IF(OR(B23="",C23="",D23="",E23="",F23="",G23="",H23="",L23=""),"Cadastro incompleto",IF(E23&lt;D23,"Datas inválidas",IF(OR(AND(I23="",OR(J23&lt;&gt;"",K23&lt;&gt;"")),AND(J23="",K23&lt;&gt;"")),"Opções não sequenciais",IF(L23="Cancelada","Não apurar",IF(M23="Programada","Ainda não iniciada",IF(AND(M23="Aberta",E23-'Configuração'!$B$2&lt;='Configuração'!$B$3),"Encerra em breve",IF(AND(M23="Encerrada",O23&lt;'Configuração'!$B$4),"Participação abaixo da referência","OK"))))))))</f>
        <v/>
      </c>
    </row>
    <row r="24" ht="28" customHeight="1">
      <c r="A24" s="21" t="n"/>
      <c r="B24" s="22" t="n"/>
      <c r="C24" s="22" t="n"/>
      <c r="D24" s="23" t="n"/>
      <c r="E24" s="23" t="n"/>
      <c r="F24" s="24" t="n"/>
      <c r="G24" s="22" t="n"/>
      <c r="H24" s="22" t="n"/>
      <c r="I24" s="22" t="n"/>
      <c r="J24" s="22" t="n"/>
      <c r="K24" s="22" t="n"/>
      <c r="L24" s="21" t="n"/>
      <c r="M24" s="25">
        <f>IF(A24="","",IF(OR(D24="",E24="",L24=""),"Cadastro incompleto",IF(E24&lt;D24,"Datas inválidas",IF(L24="Cancelada","Cancelada",IF('Configuração'!$B$2&lt;D24,"Programada",IF('Configuração'!$B$2&lt;=E24,"Aberta","Encerrada"))))))</f>
        <v/>
      </c>
      <c r="N24" s="26">
        <f>IF(A24="","",COUNTIFS(Respostas!$B$2:$B$501,A24,Respostas!$L$2:$L$501,"SIM"))</f>
        <v/>
      </c>
      <c r="O24" s="27">
        <f>IF(OR(A24="",F24="",F24&lt;=0),"",IFERROR(N24/F24,""))</f>
        <v/>
      </c>
      <c r="P24" s="5">
        <f>IF(A24="","",IF(OR(B24="",C24="",D24="",E24="",F24="",G24="",H24="",L24=""),"Cadastro incompleto",IF(E24&lt;D24,"Datas inválidas",IF(OR(AND(I24="",OR(J24&lt;&gt;"",K24&lt;&gt;"")),AND(J24="",K24&lt;&gt;"")),"Opções não sequenciais",IF(L24="Cancelada","Não apurar",IF(M24="Programada","Ainda não iniciada",IF(AND(M24="Aberta",E24-'Configuração'!$B$2&lt;='Configuração'!$B$3),"Encerra em breve",IF(AND(M24="Encerrada",O24&lt;'Configuração'!$B$4),"Participação abaixo da referência","OK"))))))))</f>
        <v/>
      </c>
    </row>
    <row r="25" ht="28" customHeight="1">
      <c r="A25" s="21" t="n"/>
      <c r="B25" s="22" t="n"/>
      <c r="C25" s="22" t="n"/>
      <c r="D25" s="23" t="n"/>
      <c r="E25" s="23" t="n"/>
      <c r="F25" s="24" t="n"/>
      <c r="G25" s="22" t="n"/>
      <c r="H25" s="22" t="n"/>
      <c r="I25" s="22" t="n"/>
      <c r="J25" s="22" t="n"/>
      <c r="K25" s="22" t="n"/>
      <c r="L25" s="21" t="n"/>
      <c r="M25" s="25">
        <f>IF(A25="","",IF(OR(D25="",E25="",L25=""),"Cadastro incompleto",IF(E25&lt;D25,"Datas inválidas",IF(L25="Cancelada","Cancelada",IF('Configuração'!$B$2&lt;D25,"Programada",IF('Configuração'!$B$2&lt;=E25,"Aberta","Encerrada"))))))</f>
        <v/>
      </c>
      <c r="N25" s="26">
        <f>IF(A25="","",COUNTIFS(Respostas!$B$2:$B$501,A25,Respostas!$L$2:$L$501,"SIM"))</f>
        <v/>
      </c>
      <c r="O25" s="27">
        <f>IF(OR(A25="",F25="",F25&lt;=0),"",IFERROR(N25/F25,""))</f>
        <v/>
      </c>
      <c r="P25" s="5">
        <f>IF(A25="","",IF(OR(B25="",C25="",D25="",E25="",F25="",G25="",H25="",L25=""),"Cadastro incompleto",IF(E25&lt;D25,"Datas inválidas",IF(OR(AND(I25="",OR(J25&lt;&gt;"",K25&lt;&gt;"")),AND(J25="",K25&lt;&gt;"")),"Opções não sequenciais",IF(L25="Cancelada","Não apurar",IF(M25="Programada","Ainda não iniciada",IF(AND(M25="Aberta",E25-'Configuração'!$B$2&lt;='Configuração'!$B$3),"Encerra em breve",IF(AND(M25="Encerrada",O25&lt;'Configuração'!$B$4),"Participação abaixo da referência","OK"))))))))</f>
        <v/>
      </c>
    </row>
    <row r="26" ht="28" customHeight="1">
      <c r="A26" s="21" t="n"/>
      <c r="B26" s="22" t="n"/>
      <c r="C26" s="22" t="n"/>
      <c r="D26" s="23" t="n"/>
      <c r="E26" s="23" t="n"/>
      <c r="F26" s="24" t="n"/>
      <c r="G26" s="22" t="n"/>
      <c r="H26" s="22" t="n"/>
      <c r="I26" s="22" t="n"/>
      <c r="J26" s="22" t="n"/>
      <c r="K26" s="22" t="n"/>
      <c r="L26" s="21" t="n"/>
      <c r="M26" s="25">
        <f>IF(A26="","",IF(OR(D26="",E26="",L26=""),"Cadastro incompleto",IF(E26&lt;D26,"Datas inválidas",IF(L26="Cancelada","Cancelada",IF('Configuração'!$B$2&lt;D26,"Programada",IF('Configuração'!$B$2&lt;=E26,"Aberta","Encerrada"))))))</f>
        <v/>
      </c>
      <c r="N26" s="26">
        <f>IF(A26="","",COUNTIFS(Respostas!$B$2:$B$501,A26,Respostas!$L$2:$L$501,"SIM"))</f>
        <v/>
      </c>
      <c r="O26" s="27">
        <f>IF(OR(A26="",F26="",F26&lt;=0),"",IFERROR(N26/F26,""))</f>
        <v/>
      </c>
      <c r="P26" s="5">
        <f>IF(A26="","",IF(OR(B26="",C26="",D26="",E26="",F26="",G26="",H26="",L26=""),"Cadastro incompleto",IF(E26&lt;D26,"Datas inválidas",IF(OR(AND(I26="",OR(J26&lt;&gt;"",K26&lt;&gt;"")),AND(J26="",K26&lt;&gt;"")),"Opções não sequenciais",IF(L26="Cancelada","Não apurar",IF(M26="Programada","Ainda não iniciada",IF(AND(M26="Aberta",E26-'Configuração'!$B$2&lt;='Configuração'!$B$3),"Encerra em breve",IF(AND(M26="Encerrada",O26&lt;'Configuração'!$B$4),"Participação abaixo da referência","OK"))))))))</f>
        <v/>
      </c>
    </row>
    <row r="27" ht="28" customHeight="1">
      <c r="A27" s="21" t="n"/>
      <c r="B27" s="22" t="n"/>
      <c r="C27" s="22" t="n"/>
      <c r="D27" s="23" t="n"/>
      <c r="E27" s="23" t="n"/>
      <c r="F27" s="24" t="n"/>
      <c r="G27" s="22" t="n"/>
      <c r="H27" s="22" t="n"/>
      <c r="I27" s="22" t="n"/>
      <c r="J27" s="22" t="n"/>
      <c r="K27" s="22" t="n"/>
      <c r="L27" s="21" t="n"/>
      <c r="M27" s="25">
        <f>IF(A27="","",IF(OR(D27="",E27="",L27=""),"Cadastro incompleto",IF(E27&lt;D27,"Datas inválidas",IF(L27="Cancelada","Cancelada",IF('Configuração'!$B$2&lt;D27,"Programada",IF('Configuração'!$B$2&lt;=E27,"Aberta","Encerrada"))))))</f>
        <v/>
      </c>
      <c r="N27" s="26">
        <f>IF(A27="","",COUNTIFS(Respostas!$B$2:$B$501,A27,Respostas!$L$2:$L$501,"SIM"))</f>
        <v/>
      </c>
      <c r="O27" s="27">
        <f>IF(OR(A27="",F27="",F27&lt;=0),"",IFERROR(N27/F27,""))</f>
        <v/>
      </c>
      <c r="P27" s="5">
        <f>IF(A27="","",IF(OR(B27="",C27="",D27="",E27="",F27="",G27="",H27="",L27=""),"Cadastro incompleto",IF(E27&lt;D27,"Datas inválidas",IF(OR(AND(I27="",OR(J27&lt;&gt;"",K27&lt;&gt;"")),AND(J27="",K27&lt;&gt;"")),"Opções não sequenciais",IF(L27="Cancelada","Não apurar",IF(M27="Programada","Ainda não iniciada",IF(AND(M27="Aberta",E27-'Configuração'!$B$2&lt;='Configuração'!$B$3),"Encerra em breve",IF(AND(M27="Encerrada",O27&lt;'Configuração'!$B$4),"Participação abaixo da referência","OK"))))))))</f>
        <v/>
      </c>
    </row>
    <row r="28" ht="28" customHeight="1">
      <c r="A28" s="21" t="n"/>
      <c r="B28" s="22" t="n"/>
      <c r="C28" s="22" t="n"/>
      <c r="D28" s="23" t="n"/>
      <c r="E28" s="23" t="n"/>
      <c r="F28" s="24" t="n"/>
      <c r="G28" s="22" t="n"/>
      <c r="H28" s="22" t="n"/>
      <c r="I28" s="22" t="n"/>
      <c r="J28" s="22" t="n"/>
      <c r="K28" s="22" t="n"/>
      <c r="L28" s="21" t="n"/>
      <c r="M28" s="25">
        <f>IF(A28="","",IF(OR(D28="",E28="",L28=""),"Cadastro incompleto",IF(E28&lt;D28,"Datas inválidas",IF(L28="Cancelada","Cancelada",IF('Configuração'!$B$2&lt;D28,"Programada",IF('Configuração'!$B$2&lt;=E28,"Aberta","Encerrada"))))))</f>
        <v/>
      </c>
      <c r="N28" s="26">
        <f>IF(A28="","",COUNTIFS(Respostas!$B$2:$B$501,A28,Respostas!$L$2:$L$501,"SIM"))</f>
        <v/>
      </c>
      <c r="O28" s="27">
        <f>IF(OR(A28="",F28="",F28&lt;=0),"",IFERROR(N28/F28,""))</f>
        <v/>
      </c>
      <c r="P28" s="5">
        <f>IF(A28="","",IF(OR(B28="",C28="",D28="",E28="",F28="",G28="",H28="",L28=""),"Cadastro incompleto",IF(E28&lt;D28,"Datas inválidas",IF(OR(AND(I28="",OR(J28&lt;&gt;"",K28&lt;&gt;"")),AND(J28="",K28&lt;&gt;"")),"Opções não sequenciais",IF(L28="Cancelada","Não apurar",IF(M28="Programada","Ainda não iniciada",IF(AND(M28="Aberta",E28-'Configuração'!$B$2&lt;='Configuração'!$B$3),"Encerra em breve",IF(AND(M28="Encerrada",O28&lt;'Configuração'!$B$4),"Participação abaixo da referência","OK"))))))))</f>
        <v/>
      </c>
    </row>
    <row r="29" ht="28" customHeight="1">
      <c r="A29" s="21" t="n"/>
      <c r="B29" s="22" t="n"/>
      <c r="C29" s="22" t="n"/>
      <c r="D29" s="23" t="n"/>
      <c r="E29" s="23" t="n"/>
      <c r="F29" s="24" t="n"/>
      <c r="G29" s="22" t="n"/>
      <c r="H29" s="22" t="n"/>
      <c r="I29" s="22" t="n"/>
      <c r="J29" s="22" t="n"/>
      <c r="K29" s="22" t="n"/>
      <c r="L29" s="21" t="n"/>
      <c r="M29" s="25">
        <f>IF(A29="","",IF(OR(D29="",E29="",L29=""),"Cadastro incompleto",IF(E29&lt;D29,"Datas inválidas",IF(L29="Cancelada","Cancelada",IF('Configuração'!$B$2&lt;D29,"Programada",IF('Configuração'!$B$2&lt;=E29,"Aberta","Encerrada"))))))</f>
        <v/>
      </c>
      <c r="N29" s="26">
        <f>IF(A29="","",COUNTIFS(Respostas!$B$2:$B$501,A29,Respostas!$L$2:$L$501,"SIM"))</f>
        <v/>
      </c>
      <c r="O29" s="27">
        <f>IF(OR(A29="",F29="",F29&lt;=0),"",IFERROR(N29/F29,""))</f>
        <v/>
      </c>
      <c r="P29" s="5">
        <f>IF(A29="","",IF(OR(B29="",C29="",D29="",E29="",F29="",G29="",H29="",L29=""),"Cadastro incompleto",IF(E29&lt;D29,"Datas inválidas",IF(OR(AND(I29="",OR(J29&lt;&gt;"",K29&lt;&gt;"")),AND(J29="",K29&lt;&gt;"")),"Opções não sequenciais",IF(L29="Cancelada","Não apurar",IF(M29="Programada","Ainda não iniciada",IF(AND(M29="Aberta",E29-'Configuração'!$B$2&lt;='Configuração'!$B$3),"Encerra em breve",IF(AND(M29="Encerrada",O29&lt;'Configuração'!$B$4),"Participação abaixo da referência","OK"))))))))</f>
        <v/>
      </c>
    </row>
    <row r="30" ht="28" customHeight="1">
      <c r="A30" s="21" t="n"/>
      <c r="B30" s="22" t="n"/>
      <c r="C30" s="22" t="n"/>
      <c r="D30" s="23" t="n"/>
      <c r="E30" s="23" t="n"/>
      <c r="F30" s="24" t="n"/>
      <c r="G30" s="22" t="n"/>
      <c r="H30" s="22" t="n"/>
      <c r="I30" s="22" t="n"/>
      <c r="J30" s="22" t="n"/>
      <c r="K30" s="22" t="n"/>
      <c r="L30" s="21" t="n"/>
      <c r="M30" s="25">
        <f>IF(A30="","",IF(OR(D30="",E30="",L30=""),"Cadastro incompleto",IF(E30&lt;D30,"Datas inválidas",IF(L30="Cancelada","Cancelada",IF('Configuração'!$B$2&lt;D30,"Programada",IF('Configuração'!$B$2&lt;=E30,"Aberta","Encerrada"))))))</f>
        <v/>
      </c>
      <c r="N30" s="26">
        <f>IF(A30="","",COUNTIFS(Respostas!$B$2:$B$501,A30,Respostas!$L$2:$L$501,"SIM"))</f>
        <v/>
      </c>
      <c r="O30" s="27">
        <f>IF(OR(A30="",F30="",F30&lt;=0),"",IFERROR(N30/F30,""))</f>
        <v/>
      </c>
      <c r="P30" s="5">
        <f>IF(A30="","",IF(OR(B30="",C30="",D30="",E30="",F30="",G30="",H30="",L30=""),"Cadastro incompleto",IF(E30&lt;D30,"Datas inválidas",IF(OR(AND(I30="",OR(J30&lt;&gt;"",K30&lt;&gt;"")),AND(J30="",K30&lt;&gt;"")),"Opções não sequenciais",IF(L30="Cancelada","Não apurar",IF(M30="Programada","Ainda não iniciada",IF(AND(M30="Aberta",E30-'Configuração'!$B$2&lt;='Configuração'!$B$3),"Encerra em breve",IF(AND(M30="Encerrada",O30&lt;'Configuração'!$B$4),"Participação abaixo da referência","OK"))))))))</f>
        <v/>
      </c>
    </row>
    <row r="31" ht="28" customHeight="1">
      <c r="A31" s="21" t="n"/>
      <c r="B31" s="22" t="n"/>
      <c r="C31" s="22" t="n"/>
      <c r="D31" s="23" t="n"/>
      <c r="E31" s="23" t="n"/>
      <c r="F31" s="24" t="n"/>
      <c r="G31" s="22" t="n"/>
      <c r="H31" s="22" t="n"/>
      <c r="I31" s="22" t="n"/>
      <c r="J31" s="22" t="n"/>
      <c r="K31" s="22" t="n"/>
      <c r="L31" s="21" t="n"/>
      <c r="M31" s="25">
        <f>IF(A31="","",IF(OR(D31="",E31="",L31=""),"Cadastro incompleto",IF(E31&lt;D31,"Datas inválidas",IF(L31="Cancelada","Cancelada",IF('Configuração'!$B$2&lt;D31,"Programada",IF('Configuração'!$B$2&lt;=E31,"Aberta","Encerrada"))))))</f>
        <v/>
      </c>
      <c r="N31" s="26">
        <f>IF(A31="","",COUNTIFS(Respostas!$B$2:$B$501,A31,Respostas!$L$2:$L$501,"SIM"))</f>
        <v/>
      </c>
      <c r="O31" s="27">
        <f>IF(OR(A31="",F31="",F31&lt;=0),"",IFERROR(N31/F31,""))</f>
        <v/>
      </c>
      <c r="P31" s="5">
        <f>IF(A31="","",IF(OR(B31="",C31="",D31="",E31="",F31="",G31="",H31="",L31=""),"Cadastro incompleto",IF(E31&lt;D31,"Datas inválidas",IF(OR(AND(I31="",OR(J31&lt;&gt;"",K31&lt;&gt;"")),AND(J31="",K31&lt;&gt;"")),"Opções não sequenciais",IF(L31="Cancelada","Não apurar",IF(M31="Programada","Ainda não iniciada",IF(AND(M31="Aberta",E31-'Configuração'!$B$2&lt;='Configuração'!$B$3),"Encerra em breve",IF(AND(M31="Encerrada",O31&lt;'Configuração'!$B$4),"Participação abaixo da referência","OK"))))))))</f>
        <v/>
      </c>
    </row>
    <row r="32" ht="28" customHeight="1">
      <c r="A32" s="21" t="n"/>
      <c r="B32" s="22" t="n"/>
      <c r="C32" s="22" t="n"/>
      <c r="D32" s="23" t="n"/>
      <c r="E32" s="23" t="n"/>
      <c r="F32" s="24" t="n"/>
      <c r="G32" s="22" t="n"/>
      <c r="H32" s="22" t="n"/>
      <c r="I32" s="22" t="n"/>
      <c r="J32" s="22" t="n"/>
      <c r="K32" s="22" t="n"/>
      <c r="L32" s="21" t="n"/>
      <c r="M32" s="25">
        <f>IF(A32="","",IF(OR(D32="",E32="",L32=""),"Cadastro incompleto",IF(E32&lt;D32,"Datas inválidas",IF(L32="Cancelada","Cancelada",IF('Configuração'!$B$2&lt;D32,"Programada",IF('Configuração'!$B$2&lt;=E32,"Aberta","Encerrada"))))))</f>
        <v/>
      </c>
      <c r="N32" s="26">
        <f>IF(A32="","",COUNTIFS(Respostas!$B$2:$B$501,A32,Respostas!$L$2:$L$501,"SIM"))</f>
        <v/>
      </c>
      <c r="O32" s="27">
        <f>IF(OR(A32="",F32="",F32&lt;=0),"",IFERROR(N32/F32,""))</f>
        <v/>
      </c>
      <c r="P32" s="5">
        <f>IF(A32="","",IF(OR(B32="",C32="",D32="",E32="",F32="",G32="",H32="",L32=""),"Cadastro incompleto",IF(E32&lt;D32,"Datas inválidas",IF(OR(AND(I32="",OR(J32&lt;&gt;"",K32&lt;&gt;"")),AND(J32="",K32&lt;&gt;"")),"Opções não sequenciais",IF(L32="Cancelada","Não apurar",IF(M32="Programada","Ainda não iniciada",IF(AND(M32="Aberta",E32-'Configuração'!$B$2&lt;='Configuração'!$B$3),"Encerra em breve",IF(AND(M32="Encerrada",O32&lt;'Configuração'!$B$4),"Participação abaixo da referência","OK"))))))))</f>
        <v/>
      </c>
    </row>
    <row r="33" ht="28" customHeight="1">
      <c r="A33" s="21" t="n"/>
      <c r="B33" s="22" t="n"/>
      <c r="C33" s="22" t="n"/>
      <c r="D33" s="23" t="n"/>
      <c r="E33" s="23" t="n"/>
      <c r="F33" s="24" t="n"/>
      <c r="G33" s="22" t="n"/>
      <c r="H33" s="22" t="n"/>
      <c r="I33" s="22" t="n"/>
      <c r="J33" s="22" t="n"/>
      <c r="K33" s="22" t="n"/>
      <c r="L33" s="21" t="n"/>
      <c r="M33" s="25">
        <f>IF(A33="","",IF(OR(D33="",E33="",L33=""),"Cadastro incompleto",IF(E33&lt;D33,"Datas inválidas",IF(L33="Cancelada","Cancelada",IF('Configuração'!$B$2&lt;D33,"Programada",IF('Configuração'!$B$2&lt;=E33,"Aberta","Encerrada"))))))</f>
        <v/>
      </c>
      <c r="N33" s="26">
        <f>IF(A33="","",COUNTIFS(Respostas!$B$2:$B$501,A33,Respostas!$L$2:$L$501,"SIM"))</f>
        <v/>
      </c>
      <c r="O33" s="27">
        <f>IF(OR(A33="",F33="",F33&lt;=0),"",IFERROR(N33/F33,""))</f>
        <v/>
      </c>
      <c r="P33" s="5">
        <f>IF(A33="","",IF(OR(B33="",C33="",D33="",E33="",F33="",G33="",H33="",L33=""),"Cadastro incompleto",IF(E33&lt;D33,"Datas inválidas",IF(OR(AND(I33="",OR(J33&lt;&gt;"",K33&lt;&gt;"")),AND(J33="",K33&lt;&gt;"")),"Opções não sequenciais",IF(L33="Cancelada","Não apurar",IF(M33="Programada","Ainda não iniciada",IF(AND(M33="Aberta",E33-'Configuração'!$B$2&lt;='Configuração'!$B$3),"Encerra em breve",IF(AND(M33="Encerrada",O33&lt;'Configuração'!$B$4),"Participação abaixo da referência","OK"))))))))</f>
        <v/>
      </c>
    </row>
    <row r="34" ht="28" customHeight="1">
      <c r="A34" s="21" t="n"/>
      <c r="B34" s="22" t="n"/>
      <c r="C34" s="22" t="n"/>
      <c r="D34" s="23" t="n"/>
      <c r="E34" s="23" t="n"/>
      <c r="F34" s="24" t="n"/>
      <c r="G34" s="22" t="n"/>
      <c r="H34" s="22" t="n"/>
      <c r="I34" s="22" t="n"/>
      <c r="J34" s="22" t="n"/>
      <c r="K34" s="22" t="n"/>
      <c r="L34" s="21" t="n"/>
      <c r="M34" s="25">
        <f>IF(A34="","",IF(OR(D34="",E34="",L34=""),"Cadastro incompleto",IF(E34&lt;D34,"Datas inválidas",IF(L34="Cancelada","Cancelada",IF('Configuração'!$B$2&lt;D34,"Programada",IF('Configuração'!$B$2&lt;=E34,"Aberta","Encerrada"))))))</f>
        <v/>
      </c>
      <c r="N34" s="26">
        <f>IF(A34="","",COUNTIFS(Respostas!$B$2:$B$501,A34,Respostas!$L$2:$L$501,"SIM"))</f>
        <v/>
      </c>
      <c r="O34" s="27">
        <f>IF(OR(A34="",F34="",F34&lt;=0),"",IFERROR(N34/F34,""))</f>
        <v/>
      </c>
      <c r="P34" s="5">
        <f>IF(A34="","",IF(OR(B34="",C34="",D34="",E34="",F34="",G34="",H34="",L34=""),"Cadastro incompleto",IF(E34&lt;D34,"Datas inválidas",IF(OR(AND(I34="",OR(J34&lt;&gt;"",K34&lt;&gt;"")),AND(J34="",K34&lt;&gt;"")),"Opções não sequenciais",IF(L34="Cancelada","Não apurar",IF(M34="Programada","Ainda não iniciada",IF(AND(M34="Aberta",E34-'Configuração'!$B$2&lt;='Configuração'!$B$3),"Encerra em breve",IF(AND(M34="Encerrada",O34&lt;'Configuração'!$B$4),"Participação abaixo da referência","OK"))))))))</f>
        <v/>
      </c>
    </row>
    <row r="35" ht="28" customHeight="1">
      <c r="A35" s="21" t="n"/>
      <c r="B35" s="22" t="n"/>
      <c r="C35" s="22" t="n"/>
      <c r="D35" s="23" t="n"/>
      <c r="E35" s="23" t="n"/>
      <c r="F35" s="24" t="n"/>
      <c r="G35" s="22" t="n"/>
      <c r="H35" s="22" t="n"/>
      <c r="I35" s="22" t="n"/>
      <c r="J35" s="22" t="n"/>
      <c r="K35" s="22" t="n"/>
      <c r="L35" s="21" t="n"/>
      <c r="M35" s="25">
        <f>IF(A35="","",IF(OR(D35="",E35="",L35=""),"Cadastro incompleto",IF(E35&lt;D35,"Datas inválidas",IF(L35="Cancelada","Cancelada",IF('Configuração'!$B$2&lt;D35,"Programada",IF('Configuração'!$B$2&lt;=E35,"Aberta","Encerrada"))))))</f>
        <v/>
      </c>
      <c r="N35" s="26">
        <f>IF(A35="","",COUNTIFS(Respostas!$B$2:$B$501,A35,Respostas!$L$2:$L$501,"SIM"))</f>
        <v/>
      </c>
      <c r="O35" s="27">
        <f>IF(OR(A35="",F35="",F35&lt;=0),"",IFERROR(N35/F35,""))</f>
        <v/>
      </c>
      <c r="P35" s="5">
        <f>IF(A35="","",IF(OR(B35="",C35="",D35="",E35="",F35="",G35="",H35="",L35=""),"Cadastro incompleto",IF(E35&lt;D35,"Datas inválidas",IF(OR(AND(I35="",OR(J35&lt;&gt;"",K35&lt;&gt;"")),AND(J35="",K35&lt;&gt;"")),"Opções não sequenciais",IF(L35="Cancelada","Não apurar",IF(M35="Programada","Ainda não iniciada",IF(AND(M35="Aberta",E35-'Configuração'!$B$2&lt;='Configuração'!$B$3),"Encerra em breve",IF(AND(M35="Encerrada",O35&lt;'Configuração'!$B$4),"Participação abaixo da referência","OK"))))))))</f>
        <v/>
      </c>
    </row>
    <row r="36" ht="28" customHeight="1">
      <c r="A36" s="21" t="n"/>
      <c r="B36" s="22" t="n"/>
      <c r="C36" s="22" t="n"/>
      <c r="D36" s="23" t="n"/>
      <c r="E36" s="23" t="n"/>
      <c r="F36" s="24" t="n"/>
      <c r="G36" s="22" t="n"/>
      <c r="H36" s="22" t="n"/>
      <c r="I36" s="22" t="n"/>
      <c r="J36" s="22" t="n"/>
      <c r="K36" s="22" t="n"/>
      <c r="L36" s="21" t="n"/>
      <c r="M36" s="25">
        <f>IF(A36="","",IF(OR(D36="",E36="",L36=""),"Cadastro incompleto",IF(E36&lt;D36,"Datas inválidas",IF(L36="Cancelada","Cancelada",IF('Configuração'!$B$2&lt;D36,"Programada",IF('Configuração'!$B$2&lt;=E36,"Aberta","Encerrada"))))))</f>
        <v/>
      </c>
      <c r="N36" s="26">
        <f>IF(A36="","",COUNTIFS(Respostas!$B$2:$B$501,A36,Respostas!$L$2:$L$501,"SIM"))</f>
        <v/>
      </c>
      <c r="O36" s="27">
        <f>IF(OR(A36="",F36="",F36&lt;=0),"",IFERROR(N36/F36,""))</f>
        <v/>
      </c>
      <c r="P36" s="5">
        <f>IF(A36="","",IF(OR(B36="",C36="",D36="",E36="",F36="",G36="",H36="",L36=""),"Cadastro incompleto",IF(E36&lt;D36,"Datas inválidas",IF(OR(AND(I36="",OR(J36&lt;&gt;"",K36&lt;&gt;"")),AND(J36="",K36&lt;&gt;"")),"Opções não sequenciais",IF(L36="Cancelada","Não apurar",IF(M36="Programada","Ainda não iniciada",IF(AND(M36="Aberta",E36-'Configuração'!$B$2&lt;='Configuração'!$B$3),"Encerra em breve",IF(AND(M36="Encerrada",O36&lt;'Configuração'!$B$4),"Participação abaixo da referência","OK"))))))))</f>
        <v/>
      </c>
    </row>
    <row r="37" ht="28" customHeight="1">
      <c r="A37" s="21" t="n"/>
      <c r="B37" s="22" t="n"/>
      <c r="C37" s="22" t="n"/>
      <c r="D37" s="23" t="n"/>
      <c r="E37" s="23" t="n"/>
      <c r="F37" s="24" t="n"/>
      <c r="G37" s="22" t="n"/>
      <c r="H37" s="22" t="n"/>
      <c r="I37" s="22" t="n"/>
      <c r="J37" s="22" t="n"/>
      <c r="K37" s="22" t="n"/>
      <c r="L37" s="21" t="n"/>
      <c r="M37" s="25">
        <f>IF(A37="","",IF(OR(D37="",E37="",L37=""),"Cadastro incompleto",IF(E37&lt;D37,"Datas inválidas",IF(L37="Cancelada","Cancelada",IF('Configuração'!$B$2&lt;D37,"Programada",IF('Configuração'!$B$2&lt;=E37,"Aberta","Encerrada"))))))</f>
        <v/>
      </c>
      <c r="N37" s="26">
        <f>IF(A37="","",COUNTIFS(Respostas!$B$2:$B$501,A37,Respostas!$L$2:$L$501,"SIM"))</f>
        <v/>
      </c>
      <c r="O37" s="27">
        <f>IF(OR(A37="",F37="",F37&lt;=0),"",IFERROR(N37/F37,""))</f>
        <v/>
      </c>
      <c r="P37" s="5">
        <f>IF(A37="","",IF(OR(B37="",C37="",D37="",E37="",F37="",G37="",H37="",L37=""),"Cadastro incompleto",IF(E37&lt;D37,"Datas inválidas",IF(OR(AND(I37="",OR(J37&lt;&gt;"",K37&lt;&gt;"")),AND(J37="",K37&lt;&gt;"")),"Opções não sequenciais",IF(L37="Cancelada","Não apurar",IF(M37="Programada","Ainda não iniciada",IF(AND(M37="Aberta",E37-'Configuração'!$B$2&lt;='Configuração'!$B$3),"Encerra em breve",IF(AND(M37="Encerrada",O37&lt;'Configuração'!$B$4),"Participação abaixo da referência","OK"))))))))</f>
        <v/>
      </c>
    </row>
    <row r="38" ht="28" customHeight="1">
      <c r="A38" s="21" t="n"/>
      <c r="B38" s="22" t="n"/>
      <c r="C38" s="22" t="n"/>
      <c r="D38" s="23" t="n"/>
      <c r="E38" s="23" t="n"/>
      <c r="F38" s="24" t="n"/>
      <c r="G38" s="22" t="n"/>
      <c r="H38" s="22" t="n"/>
      <c r="I38" s="22" t="n"/>
      <c r="J38" s="22" t="n"/>
      <c r="K38" s="22" t="n"/>
      <c r="L38" s="21" t="n"/>
      <c r="M38" s="25">
        <f>IF(A38="","",IF(OR(D38="",E38="",L38=""),"Cadastro incompleto",IF(E38&lt;D38,"Datas inválidas",IF(L38="Cancelada","Cancelada",IF('Configuração'!$B$2&lt;D38,"Programada",IF('Configuração'!$B$2&lt;=E38,"Aberta","Encerrada"))))))</f>
        <v/>
      </c>
      <c r="N38" s="26">
        <f>IF(A38="","",COUNTIFS(Respostas!$B$2:$B$501,A38,Respostas!$L$2:$L$501,"SIM"))</f>
        <v/>
      </c>
      <c r="O38" s="27">
        <f>IF(OR(A38="",F38="",F38&lt;=0),"",IFERROR(N38/F38,""))</f>
        <v/>
      </c>
      <c r="P38" s="5">
        <f>IF(A38="","",IF(OR(B38="",C38="",D38="",E38="",F38="",G38="",H38="",L38=""),"Cadastro incompleto",IF(E38&lt;D38,"Datas inválidas",IF(OR(AND(I38="",OR(J38&lt;&gt;"",K38&lt;&gt;"")),AND(J38="",K38&lt;&gt;"")),"Opções não sequenciais",IF(L38="Cancelada","Não apurar",IF(M38="Programada","Ainda não iniciada",IF(AND(M38="Aberta",E38-'Configuração'!$B$2&lt;='Configuração'!$B$3),"Encerra em breve",IF(AND(M38="Encerrada",O38&lt;'Configuração'!$B$4),"Participação abaixo da referência","OK"))))))))</f>
        <v/>
      </c>
    </row>
    <row r="39" ht="28" customHeight="1">
      <c r="A39" s="21" t="n"/>
      <c r="B39" s="22" t="n"/>
      <c r="C39" s="22" t="n"/>
      <c r="D39" s="23" t="n"/>
      <c r="E39" s="23" t="n"/>
      <c r="F39" s="24" t="n"/>
      <c r="G39" s="22" t="n"/>
      <c r="H39" s="22" t="n"/>
      <c r="I39" s="22" t="n"/>
      <c r="J39" s="22" t="n"/>
      <c r="K39" s="22" t="n"/>
      <c r="L39" s="21" t="n"/>
      <c r="M39" s="25">
        <f>IF(A39="","",IF(OR(D39="",E39="",L39=""),"Cadastro incompleto",IF(E39&lt;D39,"Datas inválidas",IF(L39="Cancelada","Cancelada",IF('Configuração'!$B$2&lt;D39,"Programada",IF('Configuração'!$B$2&lt;=E39,"Aberta","Encerrada"))))))</f>
        <v/>
      </c>
      <c r="N39" s="26">
        <f>IF(A39="","",COUNTIFS(Respostas!$B$2:$B$501,A39,Respostas!$L$2:$L$501,"SIM"))</f>
        <v/>
      </c>
      <c r="O39" s="27">
        <f>IF(OR(A39="",F39="",F39&lt;=0),"",IFERROR(N39/F39,""))</f>
        <v/>
      </c>
      <c r="P39" s="5">
        <f>IF(A39="","",IF(OR(B39="",C39="",D39="",E39="",F39="",G39="",H39="",L39=""),"Cadastro incompleto",IF(E39&lt;D39,"Datas inválidas",IF(OR(AND(I39="",OR(J39&lt;&gt;"",K39&lt;&gt;"")),AND(J39="",K39&lt;&gt;"")),"Opções não sequenciais",IF(L39="Cancelada","Não apurar",IF(M39="Programada","Ainda não iniciada",IF(AND(M39="Aberta",E39-'Configuração'!$B$2&lt;='Configuração'!$B$3),"Encerra em breve",IF(AND(M39="Encerrada",O39&lt;'Configuração'!$B$4),"Participação abaixo da referência","OK"))))))))</f>
        <v/>
      </c>
    </row>
    <row r="40" ht="28" customHeight="1">
      <c r="A40" s="21" t="n"/>
      <c r="B40" s="22" t="n"/>
      <c r="C40" s="22" t="n"/>
      <c r="D40" s="23" t="n"/>
      <c r="E40" s="23" t="n"/>
      <c r="F40" s="24" t="n"/>
      <c r="G40" s="22" t="n"/>
      <c r="H40" s="22" t="n"/>
      <c r="I40" s="22" t="n"/>
      <c r="J40" s="22" t="n"/>
      <c r="K40" s="22" t="n"/>
      <c r="L40" s="21" t="n"/>
      <c r="M40" s="25">
        <f>IF(A40="","",IF(OR(D40="",E40="",L40=""),"Cadastro incompleto",IF(E40&lt;D40,"Datas inválidas",IF(L40="Cancelada","Cancelada",IF('Configuração'!$B$2&lt;D40,"Programada",IF('Configuração'!$B$2&lt;=E40,"Aberta","Encerrada"))))))</f>
        <v/>
      </c>
      <c r="N40" s="26">
        <f>IF(A40="","",COUNTIFS(Respostas!$B$2:$B$501,A40,Respostas!$L$2:$L$501,"SIM"))</f>
        <v/>
      </c>
      <c r="O40" s="27">
        <f>IF(OR(A40="",F40="",F40&lt;=0),"",IFERROR(N40/F40,""))</f>
        <v/>
      </c>
      <c r="P40" s="5">
        <f>IF(A40="","",IF(OR(B40="",C40="",D40="",E40="",F40="",G40="",H40="",L40=""),"Cadastro incompleto",IF(E40&lt;D40,"Datas inválidas",IF(OR(AND(I40="",OR(J40&lt;&gt;"",K40&lt;&gt;"")),AND(J40="",K40&lt;&gt;"")),"Opções não sequenciais",IF(L40="Cancelada","Não apurar",IF(M40="Programada","Ainda não iniciada",IF(AND(M40="Aberta",E40-'Configuração'!$B$2&lt;='Configuração'!$B$3),"Encerra em breve",IF(AND(M40="Encerrada",O40&lt;'Configuração'!$B$4),"Participação abaixo da referência","OK"))))))))</f>
        <v/>
      </c>
    </row>
    <row r="41" ht="28" customHeight="1">
      <c r="A41" s="21" t="n"/>
      <c r="B41" s="22" t="n"/>
      <c r="C41" s="22" t="n"/>
      <c r="D41" s="23" t="n"/>
      <c r="E41" s="23" t="n"/>
      <c r="F41" s="24" t="n"/>
      <c r="G41" s="22" t="n"/>
      <c r="H41" s="22" t="n"/>
      <c r="I41" s="22" t="n"/>
      <c r="J41" s="22" t="n"/>
      <c r="K41" s="22" t="n"/>
      <c r="L41" s="21" t="n"/>
      <c r="M41" s="25">
        <f>IF(A41="","",IF(OR(D41="",E41="",L41=""),"Cadastro incompleto",IF(E41&lt;D41,"Datas inválidas",IF(L41="Cancelada","Cancelada",IF('Configuração'!$B$2&lt;D41,"Programada",IF('Configuração'!$B$2&lt;=E41,"Aberta","Encerrada"))))))</f>
        <v/>
      </c>
      <c r="N41" s="26">
        <f>IF(A41="","",COUNTIFS(Respostas!$B$2:$B$501,A41,Respostas!$L$2:$L$501,"SIM"))</f>
        <v/>
      </c>
      <c r="O41" s="27">
        <f>IF(OR(A41="",F41="",F41&lt;=0),"",IFERROR(N41/F41,""))</f>
        <v/>
      </c>
      <c r="P41" s="5">
        <f>IF(A41="","",IF(OR(B41="",C41="",D41="",E41="",F41="",G41="",H41="",L41=""),"Cadastro incompleto",IF(E41&lt;D41,"Datas inválidas",IF(OR(AND(I41="",OR(J41&lt;&gt;"",K41&lt;&gt;"")),AND(J41="",K41&lt;&gt;"")),"Opções não sequenciais",IF(L41="Cancelada","Não apurar",IF(M41="Programada","Ainda não iniciada",IF(AND(M41="Aberta",E41-'Configuração'!$B$2&lt;='Configuração'!$B$3),"Encerra em breve",IF(AND(M41="Encerrada",O41&lt;'Configuração'!$B$4),"Participação abaixo da referência","OK"))))))))</f>
        <v/>
      </c>
    </row>
    <row r="42" ht="28" customHeight="1">
      <c r="A42" s="21" t="n"/>
      <c r="B42" s="22" t="n"/>
      <c r="C42" s="22" t="n"/>
      <c r="D42" s="23" t="n"/>
      <c r="E42" s="23" t="n"/>
      <c r="F42" s="24" t="n"/>
      <c r="G42" s="22" t="n"/>
      <c r="H42" s="22" t="n"/>
      <c r="I42" s="22" t="n"/>
      <c r="J42" s="22" t="n"/>
      <c r="K42" s="22" t="n"/>
      <c r="L42" s="21" t="n"/>
      <c r="M42" s="25">
        <f>IF(A42="","",IF(OR(D42="",E42="",L42=""),"Cadastro incompleto",IF(E42&lt;D42,"Datas inválidas",IF(L42="Cancelada","Cancelada",IF('Configuração'!$B$2&lt;D42,"Programada",IF('Configuração'!$B$2&lt;=E42,"Aberta","Encerrada"))))))</f>
        <v/>
      </c>
      <c r="N42" s="26">
        <f>IF(A42="","",COUNTIFS(Respostas!$B$2:$B$501,A42,Respostas!$L$2:$L$501,"SIM"))</f>
        <v/>
      </c>
      <c r="O42" s="27">
        <f>IF(OR(A42="",F42="",F42&lt;=0),"",IFERROR(N42/F42,""))</f>
        <v/>
      </c>
      <c r="P42" s="5">
        <f>IF(A42="","",IF(OR(B42="",C42="",D42="",E42="",F42="",G42="",H42="",L42=""),"Cadastro incompleto",IF(E42&lt;D42,"Datas inválidas",IF(OR(AND(I42="",OR(J42&lt;&gt;"",K42&lt;&gt;"")),AND(J42="",K42&lt;&gt;"")),"Opções não sequenciais",IF(L42="Cancelada","Não apurar",IF(M42="Programada","Ainda não iniciada",IF(AND(M42="Aberta",E42-'Configuração'!$B$2&lt;='Configuração'!$B$3),"Encerra em breve",IF(AND(M42="Encerrada",O42&lt;'Configuração'!$B$4),"Participação abaixo da referência","OK"))))))))</f>
        <v/>
      </c>
    </row>
    <row r="43" ht="28" customHeight="1">
      <c r="A43" s="21" t="n"/>
      <c r="B43" s="22" t="n"/>
      <c r="C43" s="22" t="n"/>
      <c r="D43" s="23" t="n"/>
      <c r="E43" s="23" t="n"/>
      <c r="F43" s="24" t="n"/>
      <c r="G43" s="22" t="n"/>
      <c r="H43" s="22" t="n"/>
      <c r="I43" s="22" t="n"/>
      <c r="J43" s="22" t="n"/>
      <c r="K43" s="22" t="n"/>
      <c r="L43" s="21" t="n"/>
      <c r="M43" s="25">
        <f>IF(A43="","",IF(OR(D43="",E43="",L43=""),"Cadastro incompleto",IF(E43&lt;D43,"Datas inválidas",IF(L43="Cancelada","Cancelada",IF('Configuração'!$B$2&lt;D43,"Programada",IF('Configuração'!$B$2&lt;=E43,"Aberta","Encerrada"))))))</f>
        <v/>
      </c>
      <c r="N43" s="26">
        <f>IF(A43="","",COUNTIFS(Respostas!$B$2:$B$501,A43,Respostas!$L$2:$L$501,"SIM"))</f>
        <v/>
      </c>
      <c r="O43" s="27">
        <f>IF(OR(A43="",F43="",F43&lt;=0),"",IFERROR(N43/F43,""))</f>
        <v/>
      </c>
      <c r="P43" s="5">
        <f>IF(A43="","",IF(OR(B43="",C43="",D43="",E43="",F43="",G43="",H43="",L43=""),"Cadastro incompleto",IF(E43&lt;D43,"Datas inválidas",IF(OR(AND(I43="",OR(J43&lt;&gt;"",K43&lt;&gt;"")),AND(J43="",K43&lt;&gt;"")),"Opções não sequenciais",IF(L43="Cancelada","Não apurar",IF(M43="Programada","Ainda não iniciada",IF(AND(M43="Aberta",E43-'Configuração'!$B$2&lt;='Configuração'!$B$3),"Encerra em breve",IF(AND(M43="Encerrada",O43&lt;'Configuração'!$B$4),"Participação abaixo da referência","OK"))))))))</f>
        <v/>
      </c>
    </row>
    <row r="44" ht="28" customHeight="1">
      <c r="A44" s="21" t="n"/>
      <c r="B44" s="22" t="n"/>
      <c r="C44" s="22" t="n"/>
      <c r="D44" s="23" t="n"/>
      <c r="E44" s="23" t="n"/>
      <c r="F44" s="24" t="n"/>
      <c r="G44" s="22" t="n"/>
      <c r="H44" s="22" t="n"/>
      <c r="I44" s="22" t="n"/>
      <c r="J44" s="22" t="n"/>
      <c r="K44" s="22" t="n"/>
      <c r="L44" s="21" t="n"/>
      <c r="M44" s="25">
        <f>IF(A44="","",IF(OR(D44="",E44="",L44=""),"Cadastro incompleto",IF(E44&lt;D44,"Datas inválidas",IF(L44="Cancelada","Cancelada",IF('Configuração'!$B$2&lt;D44,"Programada",IF('Configuração'!$B$2&lt;=E44,"Aberta","Encerrada"))))))</f>
        <v/>
      </c>
      <c r="N44" s="26">
        <f>IF(A44="","",COUNTIFS(Respostas!$B$2:$B$501,A44,Respostas!$L$2:$L$501,"SIM"))</f>
        <v/>
      </c>
      <c r="O44" s="27">
        <f>IF(OR(A44="",F44="",F44&lt;=0),"",IFERROR(N44/F44,""))</f>
        <v/>
      </c>
      <c r="P44" s="5">
        <f>IF(A44="","",IF(OR(B44="",C44="",D44="",E44="",F44="",G44="",H44="",L44=""),"Cadastro incompleto",IF(E44&lt;D44,"Datas inválidas",IF(OR(AND(I44="",OR(J44&lt;&gt;"",K44&lt;&gt;"")),AND(J44="",K44&lt;&gt;"")),"Opções não sequenciais",IF(L44="Cancelada","Não apurar",IF(M44="Programada","Ainda não iniciada",IF(AND(M44="Aberta",E44-'Configuração'!$B$2&lt;='Configuração'!$B$3),"Encerra em breve",IF(AND(M44="Encerrada",O44&lt;'Configuração'!$B$4),"Participação abaixo da referência","OK"))))))))</f>
        <v/>
      </c>
    </row>
    <row r="45" ht="28" customHeight="1">
      <c r="A45" s="21" t="n"/>
      <c r="B45" s="22" t="n"/>
      <c r="C45" s="22" t="n"/>
      <c r="D45" s="23" t="n"/>
      <c r="E45" s="23" t="n"/>
      <c r="F45" s="24" t="n"/>
      <c r="G45" s="22" t="n"/>
      <c r="H45" s="22" t="n"/>
      <c r="I45" s="22" t="n"/>
      <c r="J45" s="22" t="n"/>
      <c r="K45" s="22" t="n"/>
      <c r="L45" s="21" t="n"/>
      <c r="M45" s="25">
        <f>IF(A45="","",IF(OR(D45="",E45="",L45=""),"Cadastro incompleto",IF(E45&lt;D45,"Datas inválidas",IF(L45="Cancelada","Cancelada",IF('Configuração'!$B$2&lt;D45,"Programada",IF('Configuração'!$B$2&lt;=E45,"Aberta","Encerrada"))))))</f>
        <v/>
      </c>
      <c r="N45" s="26">
        <f>IF(A45="","",COUNTIFS(Respostas!$B$2:$B$501,A45,Respostas!$L$2:$L$501,"SIM"))</f>
        <v/>
      </c>
      <c r="O45" s="27">
        <f>IF(OR(A45="",F45="",F45&lt;=0),"",IFERROR(N45/F45,""))</f>
        <v/>
      </c>
      <c r="P45" s="5">
        <f>IF(A45="","",IF(OR(B45="",C45="",D45="",E45="",F45="",G45="",H45="",L45=""),"Cadastro incompleto",IF(E45&lt;D45,"Datas inválidas",IF(OR(AND(I45="",OR(J45&lt;&gt;"",K45&lt;&gt;"")),AND(J45="",K45&lt;&gt;"")),"Opções não sequenciais",IF(L45="Cancelada","Não apurar",IF(M45="Programada","Ainda não iniciada",IF(AND(M45="Aberta",E45-'Configuração'!$B$2&lt;='Configuração'!$B$3),"Encerra em breve",IF(AND(M45="Encerrada",O45&lt;'Configuração'!$B$4),"Participação abaixo da referência","OK"))))))))</f>
        <v/>
      </c>
    </row>
    <row r="46" ht="28" customHeight="1">
      <c r="A46" s="21" t="n"/>
      <c r="B46" s="22" t="n"/>
      <c r="C46" s="22" t="n"/>
      <c r="D46" s="23" t="n"/>
      <c r="E46" s="23" t="n"/>
      <c r="F46" s="24" t="n"/>
      <c r="G46" s="22" t="n"/>
      <c r="H46" s="22" t="n"/>
      <c r="I46" s="22" t="n"/>
      <c r="J46" s="22" t="n"/>
      <c r="K46" s="22" t="n"/>
      <c r="L46" s="21" t="n"/>
      <c r="M46" s="25">
        <f>IF(A46="","",IF(OR(D46="",E46="",L46=""),"Cadastro incompleto",IF(E46&lt;D46,"Datas inválidas",IF(L46="Cancelada","Cancelada",IF('Configuração'!$B$2&lt;D46,"Programada",IF('Configuração'!$B$2&lt;=E46,"Aberta","Encerrada"))))))</f>
        <v/>
      </c>
      <c r="N46" s="26">
        <f>IF(A46="","",COUNTIFS(Respostas!$B$2:$B$501,A46,Respostas!$L$2:$L$501,"SIM"))</f>
        <v/>
      </c>
      <c r="O46" s="27">
        <f>IF(OR(A46="",F46="",F46&lt;=0),"",IFERROR(N46/F46,""))</f>
        <v/>
      </c>
      <c r="P46" s="5">
        <f>IF(A46="","",IF(OR(B46="",C46="",D46="",E46="",F46="",G46="",H46="",L46=""),"Cadastro incompleto",IF(E46&lt;D46,"Datas inválidas",IF(OR(AND(I46="",OR(J46&lt;&gt;"",K46&lt;&gt;"")),AND(J46="",K46&lt;&gt;"")),"Opções não sequenciais",IF(L46="Cancelada","Não apurar",IF(M46="Programada","Ainda não iniciada",IF(AND(M46="Aberta",E46-'Configuração'!$B$2&lt;='Configuração'!$B$3),"Encerra em breve",IF(AND(M46="Encerrada",O46&lt;'Configuração'!$B$4),"Participação abaixo da referência","OK"))))))))</f>
        <v/>
      </c>
    </row>
    <row r="47" ht="28" customHeight="1">
      <c r="A47" s="21" t="n"/>
      <c r="B47" s="22" t="n"/>
      <c r="C47" s="22" t="n"/>
      <c r="D47" s="23" t="n"/>
      <c r="E47" s="23" t="n"/>
      <c r="F47" s="24" t="n"/>
      <c r="G47" s="22" t="n"/>
      <c r="H47" s="22" t="n"/>
      <c r="I47" s="22" t="n"/>
      <c r="J47" s="22" t="n"/>
      <c r="K47" s="22" t="n"/>
      <c r="L47" s="21" t="n"/>
      <c r="M47" s="25">
        <f>IF(A47="","",IF(OR(D47="",E47="",L47=""),"Cadastro incompleto",IF(E47&lt;D47,"Datas inválidas",IF(L47="Cancelada","Cancelada",IF('Configuração'!$B$2&lt;D47,"Programada",IF('Configuração'!$B$2&lt;=E47,"Aberta","Encerrada"))))))</f>
        <v/>
      </c>
      <c r="N47" s="26">
        <f>IF(A47="","",COUNTIFS(Respostas!$B$2:$B$501,A47,Respostas!$L$2:$L$501,"SIM"))</f>
        <v/>
      </c>
      <c r="O47" s="27">
        <f>IF(OR(A47="",F47="",F47&lt;=0),"",IFERROR(N47/F47,""))</f>
        <v/>
      </c>
      <c r="P47" s="5">
        <f>IF(A47="","",IF(OR(B47="",C47="",D47="",E47="",F47="",G47="",H47="",L47=""),"Cadastro incompleto",IF(E47&lt;D47,"Datas inválidas",IF(OR(AND(I47="",OR(J47&lt;&gt;"",K47&lt;&gt;"")),AND(J47="",K47&lt;&gt;"")),"Opções não sequenciais",IF(L47="Cancelada","Não apurar",IF(M47="Programada","Ainda não iniciada",IF(AND(M47="Aberta",E47-'Configuração'!$B$2&lt;='Configuração'!$B$3),"Encerra em breve",IF(AND(M47="Encerrada",O47&lt;'Configuração'!$B$4),"Participação abaixo da referência","OK"))))))))</f>
        <v/>
      </c>
    </row>
    <row r="48" ht="28" customHeight="1">
      <c r="A48" s="21" t="n"/>
      <c r="B48" s="22" t="n"/>
      <c r="C48" s="22" t="n"/>
      <c r="D48" s="23" t="n"/>
      <c r="E48" s="23" t="n"/>
      <c r="F48" s="24" t="n"/>
      <c r="G48" s="22" t="n"/>
      <c r="H48" s="22" t="n"/>
      <c r="I48" s="22" t="n"/>
      <c r="J48" s="22" t="n"/>
      <c r="K48" s="22" t="n"/>
      <c r="L48" s="21" t="n"/>
      <c r="M48" s="25">
        <f>IF(A48="","",IF(OR(D48="",E48="",L48=""),"Cadastro incompleto",IF(E48&lt;D48,"Datas inválidas",IF(L48="Cancelada","Cancelada",IF('Configuração'!$B$2&lt;D48,"Programada",IF('Configuração'!$B$2&lt;=E48,"Aberta","Encerrada"))))))</f>
        <v/>
      </c>
      <c r="N48" s="26">
        <f>IF(A48="","",COUNTIFS(Respostas!$B$2:$B$501,A48,Respostas!$L$2:$L$501,"SIM"))</f>
        <v/>
      </c>
      <c r="O48" s="27">
        <f>IF(OR(A48="",F48="",F48&lt;=0),"",IFERROR(N48/F48,""))</f>
        <v/>
      </c>
      <c r="P48" s="5">
        <f>IF(A48="","",IF(OR(B48="",C48="",D48="",E48="",F48="",G48="",H48="",L48=""),"Cadastro incompleto",IF(E48&lt;D48,"Datas inválidas",IF(OR(AND(I48="",OR(J48&lt;&gt;"",K48&lt;&gt;"")),AND(J48="",K48&lt;&gt;"")),"Opções não sequenciais",IF(L48="Cancelada","Não apurar",IF(M48="Programada","Ainda não iniciada",IF(AND(M48="Aberta",E48-'Configuração'!$B$2&lt;='Configuração'!$B$3),"Encerra em breve",IF(AND(M48="Encerrada",O48&lt;'Configuração'!$B$4),"Participação abaixo da referência","OK"))))))))</f>
        <v/>
      </c>
    </row>
    <row r="49" ht="28" customHeight="1">
      <c r="A49" s="21" t="n"/>
      <c r="B49" s="22" t="n"/>
      <c r="C49" s="22" t="n"/>
      <c r="D49" s="23" t="n"/>
      <c r="E49" s="23" t="n"/>
      <c r="F49" s="24" t="n"/>
      <c r="G49" s="22" t="n"/>
      <c r="H49" s="22" t="n"/>
      <c r="I49" s="22" t="n"/>
      <c r="J49" s="22" t="n"/>
      <c r="K49" s="22" t="n"/>
      <c r="L49" s="21" t="n"/>
      <c r="M49" s="25">
        <f>IF(A49="","",IF(OR(D49="",E49="",L49=""),"Cadastro incompleto",IF(E49&lt;D49,"Datas inválidas",IF(L49="Cancelada","Cancelada",IF('Configuração'!$B$2&lt;D49,"Programada",IF('Configuração'!$B$2&lt;=E49,"Aberta","Encerrada"))))))</f>
        <v/>
      </c>
      <c r="N49" s="26">
        <f>IF(A49="","",COUNTIFS(Respostas!$B$2:$B$501,A49,Respostas!$L$2:$L$501,"SIM"))</f>
        <v/>
      </c>
      <c r="O49" s="27">
        <f>IF(OR(A49="",F49="",F49&lt;=0),"",IFERROR(N49/F49,""))</f>
        <v/>
      </c>
      <c r="P49" s="5">
        <f>IF(A49="","",IF(OR(B49="",C49="",D49="",E49="",F49="",G49="",H49="",L49=""),"Cadastro incompleto",IF(E49&lt;D49,"Datas inválidas",IF(OR(AND(I49="",OR(J49&lt;&gt;"",K49&lt;&gt;"")),AND(J49="",K49&lt;&gt;"")),"Opções não sequenciais",IF(L49="Cancelada","Não apurar",IF(M49="Programada","Ainda não iniciada",IF(AND(M49="Aberta",E49-'Configuração'!$B$2&lt;='Configuração'!$B$3),"Encerra em breve",IF(AND(M49="Encerrada",O49&lt;'Configuração'!$B$4),"Participação abaixo da referência","OK"))))))))</f>
        <v/>
      </c>
    </row>
    <row r="50" ht="28" customHeight="1">
      <c r="A50" s="21" t="n"/>
      <c r="B50" s="22" t="n"/>
      <c r="C50" s="22" t="n"/>
      <c r="D50" s="23" t="n"/>
      <c r="E50" s="23" t="n"/>
      <c r="F50" s="24" t="n"/>
      <c r="G50" s="22" t="n"/>
      <c r="H50" s="22" t="n"/>
      <c r="I50" s="22" t="n"/>
      <c r="J50" s="22" t="n"/>
      <c r="K50" s="22" t="n"/>
      <c r="L50" s="21" t="n"/>
      <c r="M50" s="25">
        <f>IF(A50="","",IF(OR(D50="",E50="",L50=""),"Cadastro incompleto",IF(E50&lt;D50,"Datas inválidas",IF(L50="Cancelada","Cancelada",IF('Configuração'!$B$2&lt;D50,"Programada",IF('Configuração'!$B$2&lt;=E50,"Aberta","Encerrada"))))))</f>
        <v/>
      </c>
      <c r="N50" s="26">
        <f>IF(A50="","",COUNTIFS(Respostas!$B$2:$B$501,A50,Respostas!$L$2:$L$501,"SIM"))</f>
        <v/>
      </c>
      <c r="O50" s="27">
        <f>IF(OR(A50="",F50="",F50&lt;=0),"",IFERROR(N50/F50,""))</f>
        <v/>
      </c>
      <c r="P50" s="5">
        <f>IF(A50="","",IF(OR(B50="",C50="",D50="",E50="",F50="",G50="",H50="",L50=""),"Cadastro incompleto",IF(E50&lt;D50,"Datas inválidas",IF(OR(AND(I50="",OR(J50&lt;&gt;"",K50&lt;&gt;"")),AND(J50="",K50&lt;&gt;"")),"Opções não sequenciais",IF(L50="Cancelada","Não apurar",IF(M50="Programada","Ainda não iniciada",IF(AND(M50="Aberta",E50-'Configuração'!$B$2&lt;='Configuração'!$B$3),"Encerra em breve",IF(AND(M50="Encerrada",O50&lt;'Configuração'!$B$4),"Participação abaixo da referência","OK"))))))))</f>
        <v/>
      </c>
    </row>
    <row r="51" ht="28" customHeight="1">
      <c r="A51" s="21" t="n"/>
      <c r="B51" s="22" t="n"/>
      <c r="C51" s="22" t="n"/>
      <c r="D51" s="23" t="n"/>
      <c r="E51" s="23" t="n"/>
      <c r="F51" s="24" t="n"/>
      <c r="G51" s="22" t="n"/>
      <c r="H51" s="22" t="n"/>
      <c r="I51" s="22" t="n"/>
      <c r="J51" s="22" t="n"/>
      <c r="K51" s="22" t="n"/>
      <c r="L51" s="21" t="n"/>
      <c r="M51" s="25">
        <f>IF(A51="","",IF(OR(D51="",E51="",L51=""),"Cadastro incompleto",IF(E51&lt;D51,"Datas inválidas",IF(L51="Cancelada","Cancelada",IF('Configuração'!$B$2&lt;D51,"Programada",IF('Configuração'!$B$2&lt;=E51,"Aberta","Encerrada"))))))</f>
        <v/>
      </c>
      <c r="N51" s="26">
        <f>IF(A51="","",COUNTIFS(Respostas!$B$2:$B$501,A51,Respostas!$L$2:$L$501,"SIM"))</f>
        <v/>
      </c>
      <c r="O51" s="27">
        <f>IF(OR(A51="",F51="",F51&lt;=0),"",IFERROR(N51/F51,""))</f>
        <v/>
      </c>
      <c r="P51" s="5">
        <f>IF(A51="","",IF(OR(B51="",C51="",D51="",E51="",F51="",G51="",H51="",L51=""),"Cadastro incompleto",IF(E51&lt;D51,"Datas inválidas",IF(OR(AND(I51="",OR(J51&lt;&gt;"",K51&lt;&gt;"")),AND(J51="",K51&lt;&gt;"")),"Opções não sequenciais",IF(L51="Cancelada","Não apurar",IF(M51="Programada","Ainda não iniciada",IF(AND(M51="Aberta",E51-'Configuração'!$B$2&lt;='Configuração'!$B$3),"Encerra em breve",IF(AND(M51="Encerrada",O51&lt;'Configuração'!$B$4),"Participação abaixo da referência","OK"))))))))</f>
        <v/>
      </c>
    </row>
    <row r="52" ht="28" customHeight="1">
      <c r="A52" s="21" t="n"/>
      <c r="B52" s="22" t="n"/>
      <c r="C52" s="22" t="n"/>
      <c r="D52" s="23" t="n"/>
      <c r="E52" s="23" t="n"/>
      <c r="F52" s="24" t="n"/>
      <c r="G52" s="22" t="n"/>
      <c r="H52" s="22" t="n"/>
      <c r="I52" s="22" t="n"/>
      <c r="J52" s="22" t="n"/>
      <c r="K52" s="22" t="n"/>
      <c r="L52" s="21" t="n"/>
      <c r="M52" s="25">
        <f>IF(A52="","",IF(OR(D52="",E52="",L52=""),"Cadastro incompleto",IF(E52&lt;D52,"Datas inválidas",IF(L52="Cancelada","Cancelada",IF('Configuração'!$B$2&lt;D52,"Programada",IF('Configuração'!$B$2&lt;=E52,"Aberta","Encerrada"))))))</f>
        <v/>
      </c>
      <c r="N52" s="26">
        <f>IF(A52="","",COUNTIFS(Respostas!$B$2:$B$501,A52,Respostas!$L$2:$L$501,"SIM"))</f>
        <v/>
      </c>
      <c r="O52" s="27">
        <f>IF(OR(A52="",F52="",F52&lt;=0),"",IFERROR(N52/F52,""))</f>
        <v/>
      </c>
      <c r="P52" s="5">
        <f>IF(A52="","",IF(OR(B52="",C52="",D52="",E52="",F52="",G52="",H52="",L52=""),"Cadastro incompleto",IF(E52&lt;D52,"Datas inválidas",IF(OR(AND(I52="",OR(J52&lt;&gt;"",K52&lt;&gt;"")),AND(J52="",K52&lt;&gt;"")),"Opções não sequenciais",IF(L52="Cancelada","Não apurar",IF(M52="Programada","Ainda não iniciada",IF(AND(M52="Aberta",E52-'Configuração'!$B$2&lt;='Configuração'!$B$3),"Encerra em breve",IF(AND(M52="Encerrada",O52&lt;'Configuração'!$B$4),"Participação abaixo da referência","OK"))))))))</f>
        <v/>
      </c>
    </row>
    <row r="53" ht="28" customHeight="1">
      <c r="A53" s="21" t="n"/>
      <c r="B53" s="22" t="n"/>
      <c r="C53" s="22" t="n"/>
      <c r="D53" s="23" t="n"/>
      <c r="E53" s="23" t="n"/>
      <c r="F53" s="24" t="n"/>
      <c r="G53" s="22" t="n"/>
      <c r="H53" s="22" t="n"/>
      <c r="I53" s="22" t="n"/>
      <c r="J53" s="22" t="n"/>
      <c r="K53" s="22" t="n"/>
      <c r="L53" s="21" t="n"/>
      <c r="M53" s="25">
        <f>IF(A53="","",IF(OR(D53="",E53="",L53=""),"Cadastro incompleto",IF(E53&lt;D53,"Datas inválidas",IF(L53="Cancelada","Cancelada",IF('Configuração'!$B$2&lt;D53,"Programada",IF('Configuração'!$B$2&lt;=E53,"Aberta","Encerrada"))))))</f>
        <v/>
      </c>
      <c r="N53" s="26">
        <f>IF(A53="","",COUNTIFS(Respostas!$B$2:$B$501,A53,Respostas!$L$2:$L$501,"SIM"))</f>
        <v/>
      </c>
      <c r="O53" s="27">
        <f>IF(OR(A53="",F53="",F53&lt;=0),"",IFERROR(N53/F53,""))</f>
        <v/>
      </c>
      <c r="P53" s="5">
        <f>IF(A53="","",IF(OR(B53="",C53="",D53="",E53="",F53="",G53="",H53="",L53=""),"Cadastro incompleto",IF(E53&lt;D53,"Datas inválidas",IF(OR(AND(I53="",OR(J53&lt;&gt;"",K53&lt;&gt;"")),AND(J53="",K53&lt;&gt;"")),"Opções não sequenciais",IF(L53="Cancelada","Não apurar",IF(M53="Programada","Ainda não iniciada",IF(AND(M53="Aberta",E53-'Configuração'!$B$2&lt;='Configuração'!$B$3),"Encerra em breve",IF(AND(M53="Encerrada",O53&lt;'Configuração'!$B$4),"Participação abaixo da referência","OK"))))))))</f>
        <v/>
      </c>
    </row>
    <row r="54" ht="28" customHeight="1">
      <c r="A54" s="21" t="n"/>
      <c r="B54" s="22" t="n"/>
      <c r="C54" s="22" t="n"/>
      <c r="D54" s="23" t="n"/>
      <c r="E54" s="23" t="n"/>
      <c r="F54" s="24" t="n"/>
      <c r="G54" s="22" t="n"/>
      <c r="H54" s="22" t="n"/>
      <c r="I54" s="22" t="n"/>
      <c r="J54" s="22" t="n"/>
      <c r="K54" s="22" t="n"/>
      <c r="L54" s="21" t="n"/>
      <c r="M54" s="25">
        <f>IF(A54="","",IF(OR(D54="",E54="",L54=""),"Cadastro incompleto",IF(E54&lt;D54,"Datas inválidas",IF(L54="Cancelada","Cancelada",IF('Configuração'!$B$2&lt;D54,"Programada",IF('Configuração'!$B$2&lt;=E54,"Aberta","Encerrada"))))))</f>
        <v/>
      </c>
      <c r="N54" s="26">
        <f>IF(A54="","",COUNTIFS(Respostas!$B$2:$B$501,A54,Respostas!$L$2:$L$501,"SIM"))</f>
        <v/>
      </c>
      <c r="O54" s="27">
        <f>IF(OR(A54="",F54="",F54&lt;=0),"",IFERROR(N54/F54,""))</f>
        <v/>
      </c>
      <c r="P54" s="5">
        <f>IF(A54="","",IF(OR(B54="",C54="",D54="",E54="",F54="",G54="",H54="",L54=""),"Cadastro incompleto",IF(E54&lt;D54,"Datas inválidas",IF(OR(AND(I54="",OR(J54&lt;&gt;"",K54&lt;&gt;"")),AND(J54="",K54&lt;&gt;"")),"Opções não sequenciais",IF(L54="Cancelada","Não apurar",IF(M54="Programada","Ainda não iniciada",IF(AND(M54="Aberta",E54-'Configuração'!$B$2&lt;='Configuração'!$B$3),"Encerra em breve",IF(AND(M54="Encerrada",O54&lt;'Configuração'!$B$4),"Participação abaixo da referência","OK"))))))))</f>
        <v/>
      </c>
    </row>
    <row r="55" ht="28" customHeight="1">
      <c r="A55" s="21" t="n"/>
      <c r="B55" s="22" t="n"/>
      <c r="C55" s="22" t="n"/>
      <c r="D55" s="23" t="n"/>
      <c r="E55" s="23" t="n"/>
      <c r="F55" s="24" t="n"/>
      <c r="G55" s="22" t="n"/>
      <c r="H55" s="22" t="n"/>
      <c r="I55" s="22" t="n"/>
      <c r="J55" s="22" t="n"/>
      <c r="K55" s="22" t="n"/>
      <c r="L55" s="21" t="n"/>
      <c r="M55" s="25">
        <f>IF(A55="","",IF(OR(D55="",E55="",L55=""),"Cadastro incompleto",IF(E55&lt;D55,"Datas inválidas",IF(L55="Cancelada","Cancelada",IF('Configuração'!$B$2&lt;D55,"Programada",IF('Configuração'!$B$2&lt;=E55,"Aberta","Encerrada"))))))</f>
        <v/>
      </c>
      <c r="N55" s="26">
        <f>IF(A55="","",COUNTIFS(Respostas!$B$2:$B$501,A55,Respostas!$L$2:$L$501,"SIM"))</f>
        <v/>
      </c>
      <c r="O55" s="27">
        <f>IF(OR(A55="",F55="",F55&lt;=0),"",IFERROR(N55/F55,""))</f>
        <v/>
      </c>
      <c r="P55" s="5">
        <f>IF(A55="","",IF(OR(B55="",C55="",D55="",E55="",F55="",G55="",H55="",L55=""),"Cadastro incompleto",IF(E55&lt;D55,"Datas inválidas",IF(OR(AND(I55="",OR(J55&lt;&gt;"",K55&lt;&gt;"")),AND(J55="",K55&lt;&gt;"")),"Opções não sequenciais",IF(L55="Cancelada","Não apurar",IF(M55="Programada","Ainda não iniciada",IF(AND(M55="Aberta",E55-'Configuração'!$B$2&lt;='Configuração'!$B$3),"Encerra em breve",IF(AND(M55="Encerrada",O55&lt;'Configuração'!$B$4),"Participação abaixo da referência","OK"))))))))</f>
        <v/>
      </c>
    </row>
    <row r="56" ht="28" customHeight="1">
      <c r="A56" s="21" t="n"/>
      <c r="B56" s="22" t="n"/>
      <c r="C56" s="22" t="n"/>
      <c r="D56" s="23" t="n"/>
      <c r="E56" s="23" t="n"/>
      <c r="F56" s="24" t="n"/>
      <c r="G56" s="22" t="n"/>
      <c r="H56" s="22" t="n"/>
      <c r="I56" s="22" t="n"/>
      <c r="J56" s="22" t="n"/>
      <c r="K56" s="22" t="n"/>
      <c r="L56" s="21" t="n"/>
      <c r="M56" s="25">
        <f>IF(A56="","",IF(OR(D56="",E56="",L56=""),"Cadastro incompleto",IF(E56&lt;D56,"Datas inválidas",IF(L56="Cancelada","Cancelada",IF('Configuração'!$B$2&lt;D56,"Programada",IF('Configuração'!$B$2&lt;=E56,"Aberta","Encerrada"))))))</f>
        <v/>
      </c>
      <c r="N56" s="26">
        <f>IF(A56="","",COUNTIFS(Respostas!$B$2:$B$501,A56,Respostas!$L$2:$L$501,"SIM"))</f>
        <v/>
      </c>
      <c r="O56" s="27">
        <f>IF(OR(A56="",F56="",F56&lt;=0),"",IFERROR(N56/F56,""))</f>
        <v/>
      </c>
      <c r="P56" s="5">
        <f>IF(A56="","",IF(OR(B56="",C56="",D56="",E56="",F56="",G56="",H56="",L56=""),"Cadastro incompleto",IF(E56&lt;D56,"Datas inválidas",IF(OR(AND(I56="",OR(J56&lt;&gt;"",K56&lt;&gt;"")),AND(J56="",K56&lt;&gt;"")),"Opções não sequenciais",IF(L56="Cancelada","Não apurar",IF(M56="Programada","Ainda não iniciada",IF(AND(M56="Aberta",E56-'Configuração'!$B$2&lt;='Configuração'!$B$3),"Encerra em breve",IF(AND(M56="Encerrada",O56&lt;'Configuração'!$B$4),"Participação abaixo da referência","OK"))))))))</f>
        <v/>
      </c>
    </row>
    <row r="57" ht="28" customHeight="1">
      <c r="A57" s="21" t="n"/>
      <c r="B57" s="22" t="n"/>
      <c r="C57" s="22" t="n"/>
      <c r="D57" s="23" t="n"/>
      <c r="E57" s="23" t="n"/>
      <c r="F57" s="24" t="n"/>
      <c r="G57" s="22" t="n"/>
      <c r="H57" s="22" t="n"/>
      <c r="I57" s="22" t="n"/>
      <c r="J57" s="22" t="n"/>
      <c r="K57" s="22" t="n"/>
      <c r="L57" s="21" t="n"/>
      <c r="M57" s="25">
        <f>IF(A57="","",IF(OR(D57="",E57="",L57=""),"Cadastro incompleto",IF(E57&lt;D57,"Datas inválidas",IF(L57="Cancelada","Cancelada",IF('Configuração'!$B$2&lt;D57,"Programada",IF('Configuração'!$B$2&lt;=E57,"Aberta","Encerrada"))))))</f>
        <v/>
      </c>
      <c r="N57" s="26">
        <f>IF(A57="","",COUNTIFS(Respostas!$B$2:$B$501,A57,Respostas!$L$2:$L$501,"SIM"))</f>
        <v/>
      </c>
      <c r="O57" s="27">
        <f>IF(OR(A57="",F57="",F57&lt;=0),"",IFERROR(N57/F57,""))</f>
        <v/>
      </c>
      <c r="P57" s="5">
        <f>IF(A57="","",IF(OR(B57="",C57="",D57="",E57="",F57="",G57="",H57="",L57=""),"Cadastro incompleto",IF(E57&lt;D57,"Datas inválidas",IF(OR(AND(I57="",OR(J57&lt;&gt;"",K57&lt;&gt;"")),AND(J57="",K57&lt;&gt;"")),"Opções não sequenciais",IF(L57="Cancelada","Não apurar",IF(M57="Programada","Ainda não iniciada",IF(AND(M57="Aberta",E57-'Configuração'!$B$2&lt;='Configuração'!$B$3),"Encerra em breve",IF(AND(M57="Encerrada",O57&lt;'Configuração'!$B$4),"Participação abaixo da referência","OK"))))))))</f>
        <v/>
      </c>
    </row>
    <row r="58" ht="28" customHeight="1">
      <c r="A58" s="21" t="n"/>
      <c r="B58" s="22" t="n"/>
      <c r="C58" s="22" t="n"/>
      <c r="D58" s="23" t="n"/>
      <c r="E58" s="23" t="n"/>
      <c r="F58" s="24" t="n"/>
      <c r="G58" s="22" t="n"/>
      <c r="H58" s="22" t="n"/>
      <c r="I58" s="22" t="n"/>
      <c r="J58" s="22" t="n"/>
      <c r="K58" s="22" t="n"/>
      <c r="L58" s="21" t="n"/>
      <c r="M58" s="25">
        <f>IF(A58="","",IF(OR(D58="",E58="",L58=""),"Cadastro incompleto",IF(E58&lt;D58,"Datas inválidas",IF(L58="Cancelada","Cancelada",IF('Configuração'!$B$2&lt;D58,"Programada",IF('Configuração'!$B$2&lt;=E58,"Aberta","Encerrada"))))))</f>
        <v/>
      </c>
      <c r="N58" s="26">
        <f>IF(A58="","",COUNTIFS(Respostas!$B$2:$B$501,A58,Respostas!$L$2:$L$501,"SIM"))</f>
        <v/>
      </c>
      <c r="O58" s="27">
        <f>IF(OR(A58="",F58="",F58&lt;=0),"",IFERROR(N58/F58,""))</f>
        <v/>
      </c>
      <c r="P58" s="5">
        <f>IF(A58="","",IF(OR(B58="",C58="",D58="",E58="",F58="",G58="",H58="",L58=""),"Cadastro incompleto",IF(E58&lt;D58,"Datas inválidas",IF(OR(AND(I58="",OR(J58&lt;&gt;"",K58&lt;&gt;"")),AND(J58="",K58&lt;&gt;"")),"Opções não sequenciais",IF(L58="Cancelada","Não apurar",IF(M58="Programada","Ainda não iniciada",IF(AND(M58="Aberta",E58-'Configuração'!$B$2&lt;='Configuração'!$B$3),"Encerra em breve",IF(AND(M58="Encerrada",O58&lt;'Configuração'!$B$4),"Participação abaixo da referência","OK"))))))))</f>
        <v/>
      </c>
    </row>
    <row r="59" ht="28" customHeight="1">
      <c r="A59" s="21" t="n"/>
      <c r="B59" s="22" t="n"/>
      <c r="C59" s="22" t="n"/>
      <c r="D59" s="23" t="n"/>
      <c r="E59" s="23" t="n"/>
      <c r="F59" s="24" t="n"/>
      <c r="G59" s="22" t="n"/>
      <c r="H59" s="22" t="n"/>
      <c r="I59" s="22" t="n"/>
      <c r="J59" s="22" t="n"/>
      <c r="K59" s="22" t="n"/>
      <c r="L59" s="21" t="n"/>
      <c r="M59" s="25">
        <f>IF(A59="","",IF(OR(D59="",E59="",L59=""),"Cadastro incompleto",IF(E59&lt;D59,"Datas inválidas",IF(L59="Cancelada","Cancelada",IF('Configuração'!$B$2&lt;D59,"Programada",IF('Configuração'!$B$2&lt;=E59,"Aberta","Encerrada"))))))</f>
        <v/>
      </c>
      <c r="N59" s="26">
        <f>IF(A59="","",COUNTIFS(Respostas!$B$2:$B$501,A59,Respostas!$L$2:$L$501,"SIM"))</f>
        <v/>
      </c>
      <c r="O59" s="27">
        <f>IF(OR(A59="",F59="",F59&lt;=0),"",IFERROR(N59/F59,""))</f>
        <v/>
      </c>
      <c r="P59" s="5">
        <f>IF(A59="","",IF(OR(B59="",C59="",D59="",E59="",F59="",G59="",H59="",L59=""),"Cadastro incompleto",IF(E59&lt;D59,"Datas inválidas",IF(OR(AND(I59="",OR(J59&lt;&gt;"",K59&lt;&gt;"")),AND(J59="",K59&lt;&gt;"")),"Opções não sequenciais",IF(L59="Cancelada","Não apurar",IF(M59="Programada","Ainda não iniciada",IF(AND(M59="Aberta",E59-'Configuração'!$B$2&lt;='Configuração'!$B$3),"Encerra em breve",IF(AND(M59="Encerrada",O59&lt;'Configuração'!$B$4),"Participação abaixo da referência","OK"))))))))</f>
        <v/>
      </c>
    </row>
    <row r="60" ht="28" customHeight="1">
      <c r="A60" s="21" t="n"/>
      <c r="B60" s="22" t="n"/>
      <c r="C60" s="22" t="n"/>
      <c r="D60" s="23" t="n"/>
      <c r="E60" s="23" t="n"/>
      <c r="F60" s="24" t="n"/>
      <c r="G60" s="22" t="n"/>
      <c r="H60" s="22" t="n"/>
      <c r="I60" s="22" t="n"/>
      <c r="J60" s="22" t="n"/>
      <c r="K60" s="22" t="n"/>
      <c r="L60" s="21" t="n"/>
      <c r="M60" s="25">
        <f>IF(A60="","",IF(OR(D60="",E60="",L60=""),"Cadastro incompleto",IF(E60&lt;D60,"Datas inválidas",IF(L60="Cancelada","Cancelada",IF('Configuração'!$B$2&lt;D60,"Programada",IF('Configuração'!$B$2&lt;=E60,"Aberta","Encerrada"))))))</f>
        <v/>
      </c>
      <c r="N60" s="26">
        <f>IF(A60="","",COUNTIFS(Respostas!$B$2:$B$501,A60,Respostas!$L$2:$L$501,"SIM"))</f>
        <v/>
      </c>
      <c r="O60" s="27">
        <f>IF(OR(A60="",F60="",F60&lt;=0),"",IFERROR(N60/F60,""))</f>
        <v/>
      </c>
      <c r="P60" s="5">
        <f>IF(A60="","",IF(OR(B60="",C60="",D60="",E60="",F60="",G60="",H60="",L60=""),"Cadastro incompleto",IF(E60&lt;D60,"Datas inválidas",IF(OR(AND(I60="",OR(J60&lt;&gt;"",K60&lt;&gt;"")),AND(J60="",K60&lt;&gt;"")),"Opções não sequenciais",IF(L60="Cancelada","Não apurar",IF(M60="Programada","Ainda não iniciada",IF(AND(M60="Aberta",E60-'Configuração'!$B$2&lt;='Configuração'!$B$3),"Encerra em breve",IF(AND(M60="Encerrada",O60&lt;'Configuração'!$B$4),"Participação abaixo da referência","OK"))))))))</f>
        <v/>
      </c>
    </row>
    <row r="61" ht="28" customHeight="1">
      <c r="A61" s="21" t="n"/>
      <c r="B61" s="22" t="n"/>
      <c r="C61" s="22" t="n"/>
      <c r="D61" s="23" t="n"/>
      <c r="E61" s="23" t="n"/>
      <c r="F61" s="24" t="n"/>
      <c r="G61" s="22" t="n"/>
      <c r="H61" s="22" t="n"/>
      <c r="I61" s="22" t="n"/>
      <c r="J61" s="22" t="n"/>
      <c r="K61" s="22" t="n"/>
      <c r="L61" s="21" t="n"/>
      <c r="M61" s="25">
        <f>IF(A61="","",IF(OR(D61="",E61="",L61=""),"Cadastro incompleto",IF(E61&lt;D61,"Datas inválidas",IF(L61="Cancelada","Cancelada",IF('Configuração'!$B$2&lt;D61,"Programada",IF('Configuração'!$B$2&lt;=E61,"Aberta","Encerrada"))))))</f>
        <v/>
      </c>
      <c r="N61" s="26">
        <f>IF(A61="","",COUNTIFS(Respostas!$B$2:$B$501,A61,Respostas!$L$2:$L$501,"SIM"))</f>
        <v/>
      </c>
      <c r="O61" s="27">
        <f>IF(OR(A61="",F61="",F61&lt;=0),"",IFERROR(N61/F61,""))</f>
        <v/>
      </c>
      <c r="P61" s="5">
        <f>IF(A61="","",IF(OR(B61="",C61="",D61="",E61="",F61="",G61="",H61="",L61=""),"Cadastro incompleto",IF(E61&lt;D61,"Datas inválidas",IF(OR(AND(I61="",OR(J61&lt;&gt;"",K61&lt;&gt;"")),AND(J61="",K61&lt;&gt;"")),"Opções não sequenciais",IF(L61="Cancelada","Não apurar",IF(M61="Programada","Ainda não iniciada",IF(AND(M61="Aberta",E61-'Configuração'!$B$2&lt;='Configuração'!$B$3),"Encerra em breve",IF(AND(M61="Encerrada",O61&lt;'Configuração'!$B$4),"Participação abaixo da referência","OK"))))))))</f>
        <v/>
      </c>
    </row>
    <row r="62" ht="28" customHeight="1">
      <c r="A62" s="21" t="n"/>
      <c r="B62" s="22" t="n"/>
      <c r="C62" s="22" t="n"/>
      <c r="D62" s="23" t="n"/>
      <c r="E62" s="23" t="n"/>
      <c r="F62" s="24" t="n"/>
      <c r="G62" s="22" t="n"/>
      <c r="H62" s="22" t="n"/>
      <c r="I62" s="22" t="n"/>
      <c r="J62" s="22" t="n"/>
      <c r="K62" s="22" t="n"/>
      <c r="L62" s="21" t="n"/>
      <c r="M62" s="25">
        <f>IF(A62="","",IF(OR(D62="",E62="",L62=""),"Cadastro incompleto",IF(E62&lt;D62,"Datas inválidas",IF(L62="Cancelada","Cancelada",IF('Configuração'!$B$2&lt;D62,"Programada",IF('Configuração'!$B$2&lt;=E62,"Aberta","Encerrada"))))))</f>
        <v/>
      </c>
      <c r="N62" s="26">
        <f>IF(A62="","",COUNTIFS(Respostas!$B$2:$B$501,A62,Respostas!$L$2:$L$501,"SIM"))</f>
        <v/>
      </c>
      <c r="O62" s="27">
        <f>IF(OR(A62="",F62="",F62&lt;=0),"",IFERROR(N62/F62,""))</f>
        <v/>
      </c>
      <c r="P62" s="5">
        <f>IF(A62="","",IF(OR(B62="",C62="",D62="",E62="",F62="",G62="",H62="",L62=""),"Cadastro incompleto",IF(E62&lt;D62,"Datas inválidas",IF(OR(AND(I62="",OR(J62&lt;&gt;"",K62&lt;&gt;"")),AND(J62="",K62&lt;&gt;"")),"Opções não sequenciais",IF(L62="Cancelada","Não apurar",IF(M62="Programada","Ainda não iniciada",IF(AND(M62="Aberta",E62-'Configuração'!$B$2&lt;='Configuração'!$B$3),"Encerra em breve",IF(AND(M62="Encerrada",O62&lt;'Configuração'!$B$4),"Participação abaixo da referência","OK"))))))))</f>
        <v/>
      </c>
    </row>
    <row r="63" ht="28" customHeight="1">
      <c r="A63" s="21" t="n"/>
      <c r="B63" s="22" t="n"/>
      <c r="C63" s="22" t="n"/>
      <c r="D63" s="23" t="n"/>
      <c r="E63" s="23" t="n"/>
      <c r="F63" s="24" t="n"/>
      <c r="G63" s="22" t="n"/>
      <c r="H63" s="22" t="n"/>
      <c r="I63" s="22" t="n"/>
      <c r="J63" s="22" t="n"/>
      <c r="K63" s="22" t="n"/>
      <c r="L63" s="21" t="n"/>
      <c r="M63" s="25">
        <f>IF(A63="","",IF(OR(D63="",E63="",L63=""),"Cadastro incompleto",IF(E63&lt;D63,"Datas inválidas",IF(L63="Cancelada","Cancelada",IF('Configuração'!$B$2&lt;D63,"Programada",IF('Configuração'!$B$2&lt;=E63,"Aberta","Encerrada"))))))</f>
        <v/>
      </c>
      <c r="N63" s="26">
        <f>IF(A63="","",COUNTIFS(Respostas!$B$2:$B$501,A63,Respostas!$L$2:$L$501,"SIM"))</f>
        <v/>
      </c>
      <c r="O63" s="27">
        <f>IF(OR(A63="",F63="",F63&lt;=0),"",IFERROR(N63/F63,""))</f>
        <v/>
      </c>
      <c r="P63" s="5">
        <f>IF(A63="","",IF(OR(B63="",C63="",D63="",E63="",F63="",G63="",H63="",L63=""),"Cadastro incompleto",IF(E63&lt;D63,"Datas inválidas",IF(OR(AND(I63="",OR(J63&lt;&gt;"",K63&lt;&gt;"")),AND(J63="",K63&lt;&gt;"")),"Opções não sequenciais",IF(L63="Cancelada","Não apurar",IF(M63="Programada","Ainda não iniciada",IF(AND(M63="Aberta",E63-'Configuração'!$B$2&lt;='Configuração'!$B$3),"Encerra em breve",IF(AND(M63="Encerrada",O63&lt;'Configuração'!$B$4),"Participação abaixo da referência","OK"))))))))</f>
        <v/>
      </c>
    </row>
    <row r="64" ht="28" customHeight="1">
      <c r="A64" s="21" t="n"/>
      <c r="B64" s="22" t="n"/>
      <c r="C64" s="22" t="n"/>
      <c r="D64" s="23" t="n"/>
      <c r="E64" s="23" t="n"/>
      <c r="F64" s="24" t="n"/>
      <c r="G64" s="22" t="n"/>
      <c r="H64" s="22" t="n"/>
      <c r="I64" s="22" t="n"/>
      <c r="J64" s="22" t="n"/>
      <c r="K64" s="22" t="n"/>
      <c r="L64" s="21" t="n"/>
      <c r="M64" s="25">
        <f>IF(A64="","",IF(OR(D64="",E64="",L64=""),"Cadastro incompleto",IF(E64&lt;D64,"Datas inválidas",IF(L64="Cancelada","Cancelada",IF('Configuração'!$B$2&lt;D64,"Programada",IF('Configuração'!$B$2&lt;=E64,"Aberta","Encerrada"))))))</f>
        <v/>
      </c>
      <c r="N64" s="26">
        <f>IF(A64="","",COUNTIFS(Respostas!$B$2:$B$501,A64,Respostas!$L$2:$L$501,"SIM"))</f>
        <v/>
      </c>
      <c r="O64" s="27">
        <f>IF(OR(A64="",F64="",F64&lt;=0),"",IFERROR(N64/F64,""))</f>
        <v/>
      </c>
      <c r="P64" s="5">
        <f>IF(A64="","",IF(OR(B64="",C64="",D64="",E64="",F64="",G64="",H64="",L64=""),"Cadastro incompleto",IF(E64&lt;D64,"Datas inválidas",IF(OR(AND(I64="",OR(J64&lt;&gt;"",K64&lt;&gt;"")),AND(J64="",K64&lt;&gt;"")),"Opções não sequenciais",IF(L64="Cancelada","Não apurar",IF(M64="Programada","Ainda não iniciada",IF(AND(M64="Aberta",E64-'Configuração'!$B$2&lt;='Configuração'!$B$3),"Encerra em breve",IF(AND(M64="Encerrada",O64&lt;'Configuração'!$B$4),"Participação abaixo da referência","OK"))))))))</f>
        <v/>
      </c>
    </row>
    <row r="65" ht="28" customHeight="1">
      <c r="A65" s="21" t="n"/>
      <c r="B65" s="22" t="n"/>
      <c r="C65" s="22" t="n"/>
      <c r="D65" s="23" t="n"/>
      <c r="E65" s="23" t="n"/>
      <c r="F65" s="24" t="n"/>
      <c r="G65" s="22" t="n"/>
      <c r="H65" s="22" t="n"/>
      <c r="I65" s="22" t="n"/>
      <c r="J65" s="22" t="n"/>
      <c r="K65" s="22" t="n"/>
      <c r="L65" s="21" t="n"/>
      <c r="M65" s="25">
        <f>IF(A65="","",IF(OR(D65="",E65="",L65=""),"Cadastro incompleto",IF(E65&lt;D65,"Datas inválidas",IF(L65="Cancelada","Cancelada",IF('Configuração'!$B$2&lt;D65,"Programada",IF('Configuração'!$B$2&lt;=E65,"Aberta","Encerrada"))))))</f>
        <v/>
      </c>
      <c r="N65" s="26">
        <f>IF(A65="","",COUNTIFS(Respostas!$B$2:$B$501,A65,Respostas!$L$2:$L$501,"SIM"))</f>
        <v/>
      </c>
      <c r="O65" s="27">
        <f>IF(OR(A65="",F65="",F65&lt;=0),"",IFERROR(N65/F65,""))</f>
        <v/>
      </c>
      <c r="P65" s="5">
        <f>IF(A65="","",IF(OR(B65="",C65="",D65="",E65="",F65="",G65="",H65="",L65=""),"Cadastro incompleto",IF(E65&lt;D65,"Datas inválidas",IF(OR(AND(I65="",OR(J65&lt;&gt;"",K65&lt;&gt;"")),AND(J65="",K65&lt;&gt;"")),"Opções não sequenciais",IF(L65="Cancelada","Não apurar",IF(M65="Programada","Ainda não iniciada",IF(AND(M65="Aberta",E65-'Configuração'!$B$2&lt;='Configuração'!$B$3),"Encerra em breve",IF(AND(M65="Encerrada",O65&lt;'Configuração'!$B$4),"Participação abaixo da referência","OK"))))))))</f>
        <v/>
      </c>
    </row>
    <row r="66" ht="28" customHeight="1">
      <c r="A66" s="21" t="n"/>
      <c r="B66" s="22" t="n"/>
      <c r="C66" s="22" t="n"/>
      <c r="D66" s="23" t="n"/>
      <c r="E66" s="23" t="n"/>
      <c r="F66" s="24" t="n"/>
      <c r="G66" s="22" t="n"/>
      <c r="H66" s="22" t="n"/>
      <c r="I66" s="22" t="n"/>
      <c r="J66" s="22" t="n"/>
      <c r="K66" s="22" t="n"/>
      <c r="L66" s="21" t="n"/>
      <c r="M66" s="25">
        <f>IF(A66="","",IF(OR(D66="",E66="",L66=""),"Cadastro incompleto",IF(E66&lt;D66,"Datas inválidas",IF(L66="Cancelada","Cancelada",IF('Configuração'!$B$2&lt;D66,"Programada",IF('Configuração'!$B$2&lt;=E66,"Aberta","Encerrada"))))))</f>
        <v/>
      </c>
      <c r="N66" s="26">
        <f>IF(A66="","",COUNTIFS(Respostas!$B$2:$B$501,A66,Respostas!$L$2:$L$501,"SIM"))</f>
        <v/>
      </c>
      <c r="O66" s="27">
        <f>IF(OR(A66="",F66="",F66&lt;=0),"",IFERROR(N66/F66,""))</f>
        <v/>
      </c>
      <c r="P66" s="5">
        <f>IF(A66="","",IF(OR(B66="",C66="",D66="",E66="",F66="",G66="",H66="",L66=""),"Cadastro incompleto",IF(E66&lt;D66,"Datas inválidas",IF(OR(AND(I66="",OR(J66&lt;&gt;"",K66&lt;&gt;"")),AND(J66="",K66&lt;&gt;"")),"Opções não sequenciais",IF(L66="Cancelada","Não apurar",IF(M66="Programada","Ainda não iniciada",IF(AND(M66="Aberta",E66-'Configuração'!$B$2&lt;='Configuração'!$B$3),"Encerra em breve",IF(AND(M66="Encerrada",O66&lt;'Configuração'!$B$4),"Participação abaixo da referência","OK"))))))))</f>
        <v/>
      </c>
    </row>
    <row r="67" ht="28" customHeight="1">
      <c r="A67" s="21" t="n"/>
      <c r="B67" s="22" t="n"/>
      <c r="C67" s="22" t="n"/>
      <c r="D67" s="23" t="n"/>
      <c r="E67" s="23" t="n"/>
      <c r="F67" s="24" t="n"/>
      <c r="G67" s="22" t="n"/>
      <c r="H67" s="22" t="n"/>
      <c r="I67" s="22" t="n"/>
      <c r="J67" s="22" t="n"/>
      <c r="K67" s="22" t="n"/>
      <c r="L67" s="21" t="n"/>
      <c r="M67" s="25">
        <f>IF(A67="","",IF(OR(D67="",E67="",L67=""),"Cadastro incompleto",IF(E67&lt;D67,"Datas inválidas",IF(L67="Cancelada","Cancelada",IF('Configuração'!$B$2&lt;D67,"Programada",IF('Configuração'!$B$2&lt;=E67,"Aberta","Encerrada"))))))</f>
        <v/>
      </c>
      <c r="N67" s="26">
        <f>IF(A67="","",COUNTIFS(Respostas!$B$2:$B$501,A67,Respostas!$L$2:$L$501,"SIM"))</f>
        <v/>
      </c>
      <c r="O67" s="27">
        <f>IF(OR(A67="",F67="",F67&lt;=0),"",IFERROR(N67/F67,""))</f>
        <v/>
      </c>
      <c r="P67" s="5">
        <f>IF(A67="","",IF(OR(B67="",C67="",D67="",E67="",F67="",G67="",H67="",L67=""),"Cadastro incompleto",IF(E67&lt;D67,"Datas inválidas",IF(OR(AND(I67="",OR(J67&lt;&gt;"",K67&lt;&gt;"")),AND(J67="",K67&lt;&gt;"")),"Opções não sequenciais",IF(L67="Cancelada","Não apurar",IF(M67="Programada","Ainda não iniciada",IF(AND(M67="Aberta",E67-'Configuração'!$B$2&lt;='Configuração'!$B$3),"Encerra em breve",IF(AND(M67="Encerrada",O67&lt;'Configuração'!$B$4),"Participação abaixo da referência","OK"))))))))</f>
        <v/>
      </c>
    </row>
    <row r="68" ht="28" customHeight="1">
      <c r="A68" s="21" t="n"/>
      <c r="B68" s="22" t="n"/>
      <c r="C68" s="22" t="n"/>
      <c r="D68" s="23" t="n"/>
      <c r="E68" s="23" t="n"/>
      <c r="F68" s="24" t="n"/>
      <c r="G68" s="22" t="n"/>
      <c r="H68" s="22" t="n"/>
      <c r="I68" s="22" t="n"/>
      <c r="J68" s="22" t="n"/>
      <c r="K68" s="22" t="n"/>
      <c r="L68" s="21" t="n"/>
      <c r="M68" s="25">
        <f>IF(A68="","",IF(OR(D68="",E68="",L68=""),"Cadastro incompleto",IF(E68&lt;D68,"Datas inválidas",IF(L68="Cancelada","Cancelada",IF('Configuração'!$B$2&lt;D68,"Programada",IF('Configuração'!$B$2&lt;=E68,"Aberta","Encerrada"))))))</f>
        <v/>
      </c>
      <c r="N68" s="26">
        <f>IF(A68="","",COUNTIFS(Respostas!$B$2:$B$501,A68,Respostas!$L$2:$L$501,"SIM"))</f>
        <v/>
      </c>
      <c r="O68" s="27">
        <f>IF(OR(A68="",F68="",F68&lt;=0),"",IFERROR(N68/F68,""))</f>
        <v/>
      </c>
      <c r="P68" s="5">
        <f>IF(A68="","",IF(OR(B68="",C68="",D68="",E68="",F68="",G68="",H68="",L68=""),"Cadastro incompleto",IF(E68&lt;D68,"Datas inválidas",IF(OR(AND(I68="",OR(J68&lt;&gt;"",K68&lt;&gt;"")),AND(J68="",K68&lt;&gt;"")),"Opções não sequenciais",IF(L68="Cancelada","Não apurar",IF(M68="Programada","Ainda não iniciada",IF(AND(M68="Aberta",E68-'Configuração'!$B$2&lt;='Configuração'!$B$3),"Encerra em breve",IF(AND(M68="Encerrada",O68&lt;'Configuração'!$B$4),"Participação abaixo da referência","OK"))))))))</f>
        <v/>
      </c>
    </row>
    <row r="69" ht="28" customHeight="1">
      <c r="A69" s="21" t="n"/>
      <c r="B69" s="22" t="n"/>
      <c r="C69" s="22" t="n"/>
      <c r="D69" s="23" t="n"/>
      <c r="E69" s="23" t="n"/>
      <c r="F69" s="24" t="n"/>
      <c r="G69" s="22" t="n"/>
      <c r="H69" s="22" t="n"/>
      <c r="I69" s="22" t="n"/>
      <c r="J69" s="22" t="n"/>
      <c r="K69" s="22" t="n"/>
      <c r="L69" s="21" t="n"/>
      <c r="M69" s="25">
        <f>IF(A69="","",IF(OR(D69="",E69="",L69=""),"Cadastro incompleto",IF(E69&lt;D69,"Datas inválidas",IF(L69="Cancelada","Cancelada",IF('Configuração'!$B$2&lt;D69,"Programada",IF('Configuração'!$B$2&lt;=E69,"Aberta","Encerrada"))))))</f>
        <v/>
      </c>
      <c r="N69" s="26">
        <f>IF(A69="","",COUNTIFS(Respostas!$B$2:$B$501,A69,Respostas!$L$2:$L$501,"SIM"))</f>
        <v/>
      </c>
      <c r="O69" s="27">
        <f>IF(OR(A69="",F69="",F69&lt;=0),"",IFERROR(N69/F69,""))</f>
        <v/>
      </c>
      <c r="P69" s="5">
        <f>IF(A69="","",IF(OR(B69="",C69="",D69="",E69="",F69="",G69="",H69="",L69=""),"Cadastro incompleto",IF(E69&lt;D69,"Datas inválidas",IF(OR(AND(I69="",OR(J69&lt;&gt;"",K69&lt;&gt;"")),AND(J69="",K69&lt;&gt;"")),"Opções não sequenciais",IF(L69="Cancelada","Não apurar",IF(M69="Programada","Ainda não iniciada",IF(AND(M69="Aberta",E69-'Configuração'!$B$2&lt;='Configuração'!$B$3),"Encerra em breve",IF(AND(M69="Encerrada",O69&lt;'Configuração'!$B$4),"Participação abaixo da referência","OK"))))))))</f>
        <v/>
      </c>
    </row>
    <row r="70" ht="28" customHeight="1">
      <c r="A70" s="21" t="n"/>
      <c r="B70" s="22" t="n"/>
      <c r="C70" s="22" t="n"/>
      <c r="D70" s="23" t="n"/>
      <c r="E70" s="23" t="n"/>
      <c r="F70" s="24" t="n"/>
      <c r="G70" s="22" t="n"/>
      <c r="H70" s="22" t="n"/>
      <c r="I70" s="22" t="n"/>
      <c r="J70" s="22" t="n"/>
      <c r="K70" s="22" t="n"/>
      <c r="L70" s="21" t="n"/>
      <c r="M70" s="25">
        <f>IF(A70="","",IF(OR(D70="",E70="",L70=""),"Cadastro incompleto",IF(E70&lt;D70,"Datas inválidas",IF(L70="Cancelada","Cancelada",IF('Configuração'!$B$2&lt;D70,"Programada",IF('Configuração'!$B$2&lt;=E70,"Aberta","Encerrada"))))))</f>
        <v/>
      </c>
      <c r="N70" s="26">
        <f>IF(A70="","",COUNTIFS(Respostas!$B$2:$B$501,A70,Respostas!$L$2:$L$501,"SIM"))</f>
        <v/>
      </c>
      <c r="O70" s="27">
        <f>IF(OR(A70="",F70="",F70&lt;=0),"",IFERROR(N70/F70,""))</f>
        <v/>
      </c>
      <c r="P70" s="5">
        <f>IF(A70="","",IF(OR(B70="",C70="",D70="",E70="",F70="",G70="",H70="",L70=""),"Cadastro incompleto",IF(E70&lt;D70,"Datas inválidas",IF(OR(AND(I70="",OR(J70&lt;&gt;"",K70&lt;&gt;"")),AND(J70="",K70&lt;&gt;"")),"Opções não sequenciais",IF(L70="Cancelada","Não apurar",IF(M70="Programada","Ainda não iniciada",IF(AND(M70="Aberta",E70-'Configuração'!$B$2&lt;='Configuração'!$B$3),"Encerra em breve",IF(AND(M70="Encerrada",O70&lt;'Configuração'!$B$4),"Participação abaixo da referência","OK"))))))))</f>
        <v/>
      </c>
    </row>
    <row r="71" ht="28" customHeight="1">
      <c r="A71" s="21" t="n"/>
      <c r="B71" s="22" t="n"/>
      <c r="C71" s="22" t="n"/>
      <c r="D71" s="23" t="n"/>
      <c r="E71" s="23" t="n"/>
      <c r="F71" s="24" t="n"/>
      <c r="G71" s="22" t="n"/>
      <c r="H71" s="22" t="n"/>
      <c r="I71" s="22" t="n"/>
      <c r="J71" s="22" t="n"/>
      <c r="K71" s="22" t="n"/>
      <c r="L71" s="21" t="n"/>
      <c r="M71" s="25">
        <f>IF(A71="","",IF(OR(D71="",E71="",L71=""),"Cadastro incompleto",IF(E71&lt;D71,"Datas inválidas",IF(L71="Cancelada","Cancelada",IF('Configuração'!$B$2&lt;D71,"Programada",IF('Configuração'!$B$2&lt;=E71,"Aberta","Encerrada"))))))</f>
        <v/>
      </c>
      <c r="N71" s="26">
        <f>IF(A71="","",COUNTIFS(Respostas!$B$2:$B$501,A71,Respostas!$L$2:$L$501,"SIM"))</f>
        <v/>
      </c>
      <c r="O71" s="27">
        <f>IF(OR(A71="",F71="",F71&lt;=0),"",IFERROR(N71/F71,""))</f>
        <v/>
      </c>
      <c r="P71" s="5">
        <f>IF(A71="","",IF(OR(B71="",C71="",D71="",E71="",F71="",G71="",H71="",L71=""),"Cadastro incompleto",IF(E71&lt;D71,"Datas inválidas",IF(OR(AND(I71="",OR(J71&lt;&gt;"",K71&lt;&gt;"")),AND(J71="",K71&lt;&gt;"")),"Opções não sequenciais",IF(L71="Cancelada","Não apurar",IF(M71="Programada","Ainda não iniciada",IF(AND(M71="Aberta",E71-'Configuração'!$B$2&lt;='Configuração'!$B$3),"Encerra em breve",IF(AND(M71="Encerrada",O71&lt;'Configuração'!$B$4),"Participação abaixo da referência","OK"))))))))</f>
        <v/>
      </c>
    </row>
    <row r="72" ht="28" customHeight="1">
      <c r="A72" s="21" t="n"/>
      <c r="B72" s="22" t="n"/>
      <c r="C72" s="22" t="n"/>
      <c r="D72" s="23" t="n"/>
      <c r="E72" s="23" t="n"/>
      <c r="F72" s="24" t="n"/>
      <c r="G72" s="22" t="n"/>
      <c r="H72" s="22" t="n"/>
      <c r="I72" s="22" t="n"/>
      <c r="J72" s="22" t="n"/>
      <c r="K72" s="22" t="n"/>
      <c r="L72" s="21" t="n"/>
      <c r="M72" s="25">
        <f>IF(A72="","",IF(OR(D72="",E72="",L72=""),"Cadastro incompleto",IF(E72&lt;D72,"Datas inválidas",IF(L72="Cancelada","Cancelada",IF('Configuração'!$B$2&lt;D72,"Programada",IF('Configuração'!$B$2&lt;=E72,"Aberta","Encerrada"))))))</f>
        <v/>
      </c>
      <c r="N72" s="26">
        <f>IF(A72="","",COUNTIFS(Respostas!$B$2:$B$501,A72,Respostas!$L$2:$L$501,"SIM"))</f>
        <v/>
      </c>
      <c r="O72" s="27">
        <f>IF(OR(A72="",F72="",F72&lt;=0),"",IFERROR(N72/F72,""))</f>
        <v/>
      </c>
      <c r="P72" s="5">
        <f>IF(A72="","",IF(OR(B72="",C72="",D72="",E72="",F72="",G72="",H72="",L72=""),"Cadastro incompleto",IF(E72&lt;D72,"Datas inválidas",IF(OR(AND(I72="",OR(J72&lt;&gt;"",K72&lt;&gt;"")),AND(J72="",K72&lt;&gt;"")),"Opções não sequenciais",IF(L72="Cancelada","Não apurar",IF(M72="Programada","Ainda não iniciada",IF(AND(M72="Aberta",E72-'Configuração'!$B$2&lt;='Configuração'!$B$3),"Encerra em breve",IF(AND(M72="Encerrada",O72&lt;'Configuração'!$B$4),"Participação abaixo da referência","OK"))))))))</f>
        <v/>
      </c>
    </row>
    <row r="73" ht="28" customHeight="1">
      <c r="A73" s="21" t="n"/>
      <c r="B73" s="22" t="n"/>
      <c r="C73" s="22" t="n"/>
      <c r="D73" s="23" t="n"/>
      <c r="E73" s="23" t="n"/>
      <c r="F73" s="24" t="n"/>
      <c r="G73" s="22" t="n"/>
      <c r="H73" s="22" t="n"/>
      <c r="I73" s="22" t="n"/>
      <c r="J73" s="22" t="n"/>
      <c r="K73" s="22" t="n"/>
      <c r="L73" s="21" t="n"/>
      <c r="M73" s="25">
        <f>IF(A73="","",IF(OR(D73="",E73="",L73=""),"Cadastro incompleto",IF(E73&lt;D73,"Datas inválidas",IF(L73="Cancelada","Cancelada",IF('Configuração'!$B$2&lt;D73,"Programada",IF('Configuração'!$B$2&lt;=E73,"Aberta","Encerrada"))))))</f>
        <v/>
      </c>
      <c r="N73" s="26">
        <f>IF(A73="","",COUNTIFS(Respostas!$B$2:$B$501,A73,Respostas!$L$2:$L$501,"SIM"))</f>
        <v/>
      </c>
      <c r="O73" s="27">
        <f>IF(OR(A73="",F73="",F73&lt;=0),"",IFERROR(N73/F73,""))</f>
        <v/>
      </c>
      <c r="P73" s="5">
        <f>IF(A73="","",IF(OR(B73="",C73="",D73="",E73="",F73="",G73="",H73="",L73=""),"Cadastro incompleto",IF(E73&lt;D73,"Datas inválidas",IF(OR(AND(I73="",OR(J73&lt;&gt;"",K73&lt;&gt;"")),AND(J73="",K73&lt;&gt;"")),"Opções não sequenciais",IF(L73="Cancelada","Não apurar",IF(M73="Programada","Ainda não iniciada",IF(AND(M73="Aberta",E73-'Configuração'!$B$2&lt;='Configuração'!$B$3),"Encerra em breve",IF(AND(M73="Encerrada",O73&lt;'Configuração'!$B$4),"Participação abaixo da referência","OK"))))))))</f>
        <v/>
      </c>
    </row>
    <row r="74" ht="28" customHeight="1">
      <c r="A74" s="21" t="n"/>
      <c r="B74" s="22" t="n"/>
      <c r="C74" s="22" t="n"/>
      <c r="D74" s="23" t="n"/>
      <c r="E74" s="23" t="n"/>
      <c r="F74" s="24" t="n"/>
      <c r="G74" s="22" t="n"/>
      <c r="H74" s="22" t="n"/>
      <c r="I74" s="22" t="n"/>
      <c r="J74" s="22" t="n"/>
      <c r="K74" s="22" t="n"/>
      <c r="L74" s="21" t="n"/>
      <c r="M74" s="25">
        <f>IF(A74="","",IF(OR(D74="",E74="",L74=""),"Cadastro incompleto",IF(E74&lt;D74,"Datas inválidas",IF(L74="Cancelada","Cancelada",IF('Configuração'!$B$2&lt;D74,"Programada",IF('Configuração'!$B$2&lt;=E74,"Aberta","Encerrada"))))))</f>
        <v/>
      </c>
      <c r="N74" s="26">
        <f>IF(A74="","",COUNTIFS(Respostas!$B$2:$B$501,A74,Respostas!$L$2:$L$501,"SIM"))</f>
        <v/>
      </c>
      <c r="O74" s="27">
        <f>IF(OR(A74="",F74="",F74&lt;=0),"",IFERROR(N74/F74,""))</f>
        <v/>
      </c>
      <c r="P74" s="5">
        <f>IF(A74="","",IF(OR(B74="",C74="",D74="",E74="",F74="",G74="",H74="",L74=""),"Cadastro incompleto",IF(E74&lt;D74,"Datas inválidas",IF(OR(AND(I74="",OR(J74&lt;&gt;"",K74&lt;&gt;"")),AND(J74="",K74&lt;&gt;"")),"Opções não sequenciais",IF(L74="Cancelada","Não apurar",IF(M74="Programada","Ainda não iniciada",IF(AND(M74="Aberta",E74-'Configuração'!$B$2&lt;='Configuração'!$B$3),"Encerra em breve",IF(AND(M74="Encerrada",O74&lt;'Configuração'!$B$4),"Participação abaixo da referência","OK"))))))))</f>
        <v/>
      </c>
    </row>
    <row r="75" ht="28" customHeight="1">
      <c r="A75" s="21" t="n"/>
      <c r="B75" s="22" t="n"/>
      <c r="C75" s="22" t="n"/>
      <c r="D75" s="23" t="n"/>
      <c r="E75" s="23" t="n"/>
      <c r="F75" s="24" t="n"/>
      <c r="G75" s="22" t="n"/>
      <c r="H75" s="22" t="n"/>
      <c r="I75" s="22" t="n"/>
      <c r="J75" s="22" t="n"/>
      <c r="K75" s="22" t="n"/>
      <c r="L75" s="21" t="n"/>
      <c r="M75" s="25">
        <f>IF(A75="","",IF(OR(D75="",E75="",L75=""),"Cadastro incompleto",IF(E75&lt;D75,"Datas inválidas",IF(L75="Cancelada","Cancelada",IF('Configuração'!$B$2&lt;D75,"Programada",IF('Configuração'!$B$2&lt;=E75,"Aberta","Encerrada"))))))</f>
        <v/>
      </c>
      <c r="N75" s="26">
        <f>IF(A75="","",COUNTIFS(Respostas!$B$2:$B$501,A75,Respostas!$L$2:$L$501,"SIM"))</f>
        <v/>
      </c>
      <c r="O75" s="27">
        <f>IF(OR(A75="",F75="",F75&lt;=0),"",IFERROR(N75/F75,""))</f>
        <v/>
      </c>
      <c r="P75" s="5">
        <f>IF(A75="","",IF(OR(B75="",C75="",D75="",E75="",F75="",G75="",H75="",L75=""),"Cadastro incompleto",IF(E75&lt;D75,"Datas inválidas",IF(OR(AND(I75="",OR(J75&lt;&gt;"",K75&lt;&gt;"")),AND(J75="",K75&lt;&gt;"")),"Opções não sequenciais",IF(L75="Cancelada","Não apurar",IF(M75="Programada","Ainda não iniciada",IF(AND(M75="Aberta",E75-'Configuração'!$B$2&lt;='Configuração'!$B$3),"Encerra em breve",IF(AND(M75="Encerrada",O75&lt;'Configuração'!$B$4),"Participação abaixo da referência","OK"))))))))</f>
        <v/>
      </c>
    </row>
    <row r="76" ht="28" customHeight="1">
      <c r="A76" s="21" t="n"/>
      <c r="B76" s="22" t="n"/>
      <c r="C76" s="22" t="n"/>
      <c r="D76" s="23" t="n"/>
      <c r="E76" s="23" t="n"/>
      <c r="F76" s="24" t="n"/>
      <c r="G76" s="22" t="n"/>
      <c r="H76" s="22" t="n"/>
      <c r="I76" s="22" t="n"/>
      <c r="J76" s="22" t="n"/>
      <c r="K76" s="22" t="n"/>
      <c r="L76" s="21" t="n"/>
      <c r="M76" s="25">
        <f>IF(A76="","",IF(OR(D76="",E76="",L76=""),"Cadastro incompleto",IF(E76&lt;D76,"Datas inválidas",IF(L76="Cancelada","Cancelada",IF('Configuração'!$B$2&lt;D76,"Programada",IF('Configuração'!$B$2&lt;=E76,"Aberta","Encerrada"))))))</f>
        <v/>
      </c>
      <c r="N76" s="26">
        <f>IF(A76="","",COUNTIFS(Respostas!$B$2:$B$501,A76,Respostas!$L$2:$L$501,"SIM"))</f>
        <v/>
      </c>
      <c r="O76" s="27">
        <f>IF(OR(A76="",F76="",F76&lt;=0),"",IFERROR(N76/F76,""))</f>
        <v/>
      </c>
      <c r="P76" s="5">
        <f>IF(A76="","",IF(OR(B76="",C76="",D76="",E76="",F76="",G76="",H76="",L76=""),"Cadastro incompleto",IF(E76&lt;D76,"Datas inválidas",IF(OR(AND(I76="",OR(J76&lt;&gt;"",K76&lt;&gt;"")),AND(J76="",K76&lt;&gt;"")),"Opções não sequenciais",IF(L76="Cancelada","Não apurar",IF(M76="Programada","Ainda não iniciada",IF(AND(M76="Aberta",E76-'Configuração'!$B$2&lt;='Configuração'!$B$3),"Encerra em breve",IF(AND(M76="Encerrada",O76&lt;'Configuração'!$B$4),"Participação abaixo da referência","OK"))))))))</f>
        <v/>
      </c>
    </row>
    <row r="77" ht="28" customHeight="1">
      <c r="A77" s="21" t="n"/>
      <c r="B77" s="22" t="n"/>
      <c r="C77" s="22" t="n"/>
      <c r="D77" s="23" t="n"/>
      <c r="E77" s="23" t="n"/>
      <c r="F77" s="24" t="n"/>
      <c r="G77" s="22" t="n"/>
      <c r="H77" s="22" t="n"/>
      <c r="I77" s="22" t="n"/>
      <c r="J77" s="22" t="n"/>
      <c r="K77" s="22" t="n"/>
      <c r="L77" s="21" t="n"/>
      <c r="M77" s="25">
        <f>IF(A77="","",IF(OR(D77="",E77="",L77=""),"Cadastro incompleto",IF(E77&lt;D77,"Datas inválidas",IF(L77="Cancelada","Cancelada",IF('Configuração'!$B$2&lt;D77,"Programada",IF('Configuração'!$B$2&lt;=E77,"Aberta","Encerrada"))))))</f>
        <v/>
      </c>
      <c r="N77" s="26">
        <f>IF(A77="","",COUNTIFS(Respostas!$B$2:$B$501,A77,Respostas!$L$2:$L$501,"SIM"))</f>
        <v/>
      </c>
      <c r="O77" s="27">
        <f>IF(OR(A77="",F77="",F77&lt;=0),"",IFERROR(N77/F77,""))</f>
        <v/>
      </c>
      <c r="P77" s="5">
        <f>IF(A77="","",IF(OR(B77="",C77="",D77="",E77="",F77="",G77="",H77="",L77=""),"Cadastro incompleto",IF(E77&lt;D77,"Datas inválidas",IF(OR(AND(I77="",OR(J77&lt;&gt;"",K77&lt;&gt;"")),AND(J77="",K77&lt;&gt;"")),"Opções não sequenciais",IF(L77="Cancelada","Não apurar",IF(M77="Programada","Ainda não iniciada",IF(AND(M77="Aberta",E77-'Configuração'!$B$2&lt;='Configuração'!$B$3),"Encerra em breve",IF(AND(M77="Encerrada",O77&lt;'Configuração'!$B$4),"Participação abaixo da referência","OK"))))))))</f>
        <v/>
      </c>
    </row>
    <row r="78" ht="28" customHeight="1">
      <c r="A78" s="21" t="n"/>
      <c r="B78" s="22" t="n"/>
      <c r="C78" s="22" t="n"/>
      <c r="D78" s="23" t="n"/>
      <c r="E78" s="23" t="n"/>
      <c r="F78" s="24" t="n"/>
      <c r="G78" s="22" t="n"/>
      <c r="H78" s="22" t="n"/>
      <c r="I78" s="22" t="n"/>
      <c r="J78" s="22" t="n"/>
      <c r="K78" s="22" t="n"/>
      <c r="L78" s="21" t="n"/>
      <c r="M78" s="25">
        <f>IF(A78="","",IF(OR(D78="",E78="",L78=""),"Cadastro incompleto",IF(E78&lt;D78,"Datas inválidas",IF(L78="Cancelada","Cancelada",IF('Configuração'!$B$2&lt;D78,"Programada",IF('Configuração'!$B$2&lt;=E78,"Aberta","Encerrada"))))))</f>
        <v/>
      </c>
      <c r="N78" s="26">
        <f>IF(A78="","",COUNTIFS(Respostas!$B$2:$B$501,A78,Respostas!$L$2:$L$501,"SIM"))</f>
        <v/>
      </c>
      <c r="O78" s="27">
        <f>IF(OR(A78="",F78="",F78&lt;=0),"",IFERROR(N78/F78,""))</f>
        <v/>
      </c>
      <c r="P78" s="5">
        <f>IF(A78="","",IF(OR(B78="",C78="",D78="",E78="",F78="",G78="",H78="",L78=""),"Cadastro incompleto",IF(E78&lt;D78,"Datas inválidas",IF(OR(AND(I78="",OR(J78&lt;&gt;"",K78&lt;&gt;"")),AND(J78="",K78&lt;&gt;"")),"Opções não sequenciais",IF(L78="Cancelada","Não apurar",IF(M78="Programada","Ainda não iniciada",IF(AND(M78="Aberta",E78-'Configuração'!$B$2&lt;='Configuração'!$B$3),"Encerra em breve",IF(AND(M78="Encerrada",O78&lt;'Configuração'!$B$4),"Participação abaixo da referência","OK"))))))))</f>
        <v/>
      </c>
    </row>
    <row r="79" ht="28" customHeight="1">
      <c r="A79" s="21" t="n"/>
      <c r="B79" s="22" t="n"/>
      <c r="C79" s="22" t="n"/>
      <c r="D79" s="23" t="n"/>
      <c r="E79" s="23" t="n"/>
      <c r="F79" s="24" t="n"/>
      <c r="G79" s="22" t="n"/>
      <c r="H79" s="22" t="n"/>
      <c r="I79" s="22" t="n"/>
      <c r="J79" s="22" t="n"/>
      <c r="K79" s="22" t="n"/>
      <c r="L79" s="21" t="n"/>
      <c r="M79" s="25">
        <f>IF(A79="","",IF(OR(D79="",E79="",L79=""),"Cadastro incompleto",IF(E79&lt;D79,"Datas inválidas",IF(L79="Cancelada","Cancelada",IF('Configuração'!$B$2&lt;D79,"Programada",IF('Configuração'!$B$2&lt;=E79,"Aberta","Encerrada"))))))</f>
        <v/>
      </c>
      <c r="N79" s="26">
        <f>IF(A79="","",COUNTIFS(Respostas!$B$2:$B$501,A79,Respostas!$L$2:$L$501,"SIM"))</f>
        <v/>
      </c>
      <c r="O79" s="27">
        <f>IF(OR(A79="",F79="",F79&lt;=0),"",IFERROR(N79/F79,""))</f>
        <v/>
      </c>
      <c r="P79" s="5">
        <f>IF(A79="","",IF(OR(B79="",C79="",D79="",E79="",F79="",G79="",H79="",L79=""),"Cadastro incompleto",IF(E79&lt;D79,"Datas inválidas",IF(OR(AND(I79="",OR(J79&lt;&gt;"",K79&lt;&gt;"")),AND(J79="",K79&lt;&gt;"")),"Opções não sequenciais",IF(L79="Cancelada","Não apurar",IF(M79="Programada","Ainda não iniciada",IF(AND(M79="Aberta",E79-'Configuração'!$B$2&lt;='Configuração'!$B$3),"Encerra em breve",IF(AND(M79="Encerrada",O79&lt;'Configuração'!$B$4),"Participação abaixo da referência","OK"))))))))</f>
        <v/>
      </c>
    </row>
    <row r="80" ht="28" customHeight="1">
      <c r="A80" s="21" t="n"/>
      <c r="B80" s="22" t="n"/>
      <c r="C80" s="22" t="n"/>
      <c r="D80" s="23" t="n"/>
      <c r="E80" s="23" t="n"/>
      <c r="F80" s="24" t="n"/>
      <c r="G80" s="22" t="n"/>
      <c r="H80" s="22" t="n"/>
      <c r="I80" s="22" t="n"/>
      <c r="J80" s="22" t="n"/>
      <c r="K80" s="22" t="n"/>
      <c r="L80" s="21" t="n"/>
      <c r="M80" s="25">
        <f>IF(A80="","",IF(OR(D80="",E80="",L80=""),"Cadastro incompleto",IF(E80&lt;D80,"Datas inválidas",IF(L80="Cancelada","Cancelada",IF('Configuração'!$B$2&lt;D80,"Programada",IF('Configuração'!$B$2&lt;=E80,"Aberta","Encerrada"))))))</f>
        <v/>
      </c>
      <c r="N80" s="26">
        <f>IF(A80="","",COUNTIFS(Respostas!$B$2:$B$501,A80,Respostas!$L$2:$L$501,"SIM"))</f>
        <v/>
      </c>
      <c r="O80" s="27">
        <f>IF(OR(A80="",F80="",F80&lt;=0),"",IFERROR(N80/F80,""))</f>
        <v/>
      </c>
      <c r="P80" s="5">
        <f>IF(A80="","",IF(OR(B80="",C80="",D80="",E80="",F80="",G80="",H80="",L80=""),"Cadastro incompleto",IF(E80&lt;D80,"Datas inválidas",IF(OR(AND(I80="",OR(J80&lt;&gt;"",K80&lt;&gt;"")),AND(J80="",K80&lt;&gt;"")),"Opções não sequenciais",IF(L80="Cancelada","Não apurar",IF(M80="Programada","Ainda não iniciada",IF(AND(M80="Aberta",E80-'Configuração'!$B$2&lt;='Configuração'!$B$3),"Encerra em breve",IF(AND(M80="Encerrada",O80&lt;'Configuração'!$B$4),"Participação abaixo da referência","OK"))))))))</f>
        <v/>
      </c>
    </row>
    <row r="81" ht="28" customHeight="1">
      <c r="A81" s="21" t="n"/>
      <c r="B81" s="22" t="n"/>
      <c r="C81" s="22" t="n"/>
      <c r="D81" s="23" t="n"/>
      <c r="E81" s="23" t="n"/>
      <c r="F81" s="24" t="n"/>
      <c r="G81" s="22" t="n"/>
      <c r="H81" s="22" t="n"/>
      <c r="I81" s="22" t="n"/>
      <c r="J81" s="22" t="n"/>
      <c r="K81" s="22" t="n"/>
      <c r="L81" s="21" t="n"/>
      <c r="M81" s="25">
        <f>IF(A81="","",IF(OR(D81="",E81="",L81=""),"Cadastro incompleto",IF(E81&lt;D81,"Datas inválidas",IF(L81="Cancelada","Cancelada",IF('Configuração'!$B$2&lt;D81,"Programada",IF('Configuração'!$B$2&lt;=E81,"Aberta","Encerrada"))))))</f>
        <v/>
      </c>
      <c r="N81" s="26">
        <f>IF(A81="","",COUNTIFS(Respostas!$B$2:$B$501,A81,Respostas!$L$2:$L$501,"SIM"))</f>
        <v/>
      </c>
      <c r="O81" s="27">
        <f>IF(OR(A81="",F81="",F81&lt;=0),"",IFERROR(N81/F81,""))</f>
        <v/>
      </c>
      <c r="P81" s="5">
        <f>IF(A81="","",IF(OR(B81="",C81="",D81="",E81="",F81="",G81="",H81="",L81=""),"Cadastro incompleto",IF(E81&lt;D81,"Datas inválidas",IF(OR(AND(I81="",OR(J81&lt;&gt;"",K81&lt;&gt;"")),AND(J81="",K81&lt;&gt;"")),"Opções não sequenciais",IF(L81="Cancelada","Não apurar",IF(M81="Programada","Ainda não iniciada",IF(AND(M81="Aberta",E81-'Configuração'!$B$2&lt;='Configuração'!$B$3),"Encerra em breve",IF(AND(M81="Encerrada",O81&lt;'Configuração'!$B$4),"Participação abaixo da referência","OK"))))))))</f>
        <v/>
      </c>
    </row>
    <row r="82" ht="28" customHeight="1">
      <c r="A82" s="21" t="n"/>
      <c r="B82" s="22" t="n"/>
      <c r="C82" s="22" t="n"/>
      <c r="D82" s="23" t="n"/>
      <c r="E82" s="23" t="n"/>
      <c r="F82" s="24" t="n"/>
      <c r="G82" s="22" t="n"/>
      <c r="H82" s="22" t="n"/>
      <c r="I82" s="22" t="n"/>
      <c r="J82" s="22" t="n"/>
      <c r="K82" s="22" t="n"/>
      <c r="L82" s="21" t="n"/>
      <c r="M82" s="25">
        <f>IF(A82="","",IF(OR(D82="",E82="",L82=""),"Cadastro incompleto",IF(E82&lt;D82,"Datas inválidas",IF(L82="Cancelada","Cancelada",IF('Configuração'!$B$2&lt;D82,"Programada",IF('Configuração'!$B$2&lt;=E82,"Aberta","Encerrada"))))))</f>
        <v/>
      </c>
      <c r="N82" s="26">
        <f>IF(A82="","",COUNTIFS(Respostas!$B$2:$B$501,A82,Respostas!$L$2:$L$501,"SIM"))</f>
        <v/>
      </c>
      <c r="O82" s="27">
        <f>IF(OR(A82="",F82="",F82&lt;=0),"",IFERROR(N82/F82,""))</f>
        <v/>
      </c>
      <c r="P82" s="5">
        <f>IF(A82="","",IF(OR(B82="",C82="",D82="",E82="",F82="",G82="",H82="",L82=""),"Cadastro incompleto",IF(E82&lt;D82,"Datas inválidas",IF(OR(AND(I82="",OR(J82&lt;&gt;"",K82&lt;&gt;"")),AND(J82="",K82&lt;&gt;"")),"Opções não sequenciais",IF(L82="Cancelada","Não apurar",IF(M82="Programada","Ainda não iniciada",IF(AND(M82="Aberta",E82-'Configuração'!$B$2&lt;='Configuração'!$B$3),"Encerra em breve",IF(AND(M82="Encerrada",O82&lt;'Configuração'!$B$4),"Participação abaixo da referência","OK"))))))))</f>
        <v/>
      </c>
    </row>
    <row r="83" ht="28" customHeight="1">
      <c r="A83" s="21" t="n"/>
      <c r="B83" s="22" t="n"/>
      <c r="C83" s="22" t="n"/>
      <c r="D83" s="23" t="n"/>
      <c r="E83" s="23" t="n"/>
      <c r="F83" s="24" t="n"/>
      <c r="G83" s="22" t="n"/>
      <c r="H83" s="22" t="n"/>
      <c r="I83" s="22" t="n"/>
      <c r="J83" s="22" t="n"/>
      <c r="K83" s="22" t="n"/>
      <c r="L83" s="21" t="n"/>
      <c r="M83" s="25">
        <f>IF(A83="","",IF(OR(D83="",E83="",L83=""),"Cadastro incompleto",IF(E83&lt;D83,"Datas inválidas",IF(L83="Cancelada","Cancelada",IF('Configuração'!$B$2&lt;D83,"Programada",IF('Configuração'!$B$2&lt;=E83,"Aberta","Encerrada"))))))</f>
        <v/>
      </c>
      <c r="N83" s="26">
        <f>IF(A83="","",COUNTIFS(Respostas!$B$2:$B$501,A83,Respostas!$L$2:$L$501,"SIM"))</f>
        <v/>
      </c>
      <c r="O83" s="27">
        <f>IF(OR(A83="",F83="",F83&lt;=0),"",IFERROR(N83/F83,""))</f>
        <v/>
      </c>
      <c r="P83" s="5">
        <f>IF(A83="","",IF(OR(B83="",C83="",D83="",E83="",F83="",G83="",H83="",L83=""),"Cadastro incompleto",IF(E83&lt;D83,"Datas inválidas",IF(OR(AND(I83="",OR(J83&lt;&gt;"",K83&lt;&gt;"")),AND(J83="",K83&lt;&gt;"")),"Opções não sequenciais",IF(L83="Cancelada","Não apurar",IF(M83="Programada","Ainda não iniciada",IF(AND(M83="Aberta",E83-'Configuração'!$B$2&lt;='Configuração'!$B$3),"Encerra em breve",IF(AND(M83="Encerrada",O83&lt;'Configuração'!$B$4),"Participação abaixo da referência","OK"))))))))</f>
        <v/>
      </c>
    </row>
    <row r="84" ht="28" customHeight="1">
      <c r="A84" s="21" t="n"/>
      <c r="B84" s="22" t="n"/>
      <c r="C84" s="22" t="n"/>
      <c r="D84" s="23" t="n"/>
      <c r="E84" s="23" t="n"/>
      <c r="F84" s="24" t="n"/>
      <c r="G84" s="22" t="n"/>
      <c r="H84" s="22" t="n"/>
      <c r="I84" s="22" t="n"/>
      <c r="J84" s="22" t="n"/>
      <c r="K84" s="22" t="n"/>
      <c r="L84" s="21" t="n"/>
      <c r="M84" s="25">
        <f>IF(A84="","",IF(OR(D84="",E84="",L84=""),"Cadastro incompleto",IF(E84&lt;D84,"Datas inválidas",IF(L84="Cancelada","Cancelada",IF('Configuração'!$B$2&lt;D84,"Programada",IF('Configuração'!$B$2&lt;=E84,"Aberta","Encerrada"))))))</f>
        <v/>
      </c>
      <c r="N84" s="26">
        <f>IF(A84="","",COUNTIFS(Respostas!$B$2:$B$501,A84,Respostas!$L$2:$L$501,"SIM"))</f>
        <v/>
      </c>
      <c r="O84" s="27">
        <f>IF(OR(A84="",F84="",F84&lt;=0),"",IFERROR(N84/F84,""))</f>
        <v/>
      </c>
      <c r="P84" s="5">
        <f>IF(A84="","",IF(OR(B84="",C84="",D84="",E84="",F84="",G84="",H84="",L84=""),"Cadastro incompleto",IF(E84&lt;D84,"Datas inválidas",IF(OR(AND(I84="",OR(J84&lt;&gt;"",K84&lt;&gt;"")),AND(J84="",K84&lt;&gt;"")),"Opções não sequenciais",IF(L84="Cancelada","Não apurar",IF(M84="Programada","Ainda não iniciada",IF(AND(M84="Aberta",E84-'Configuração'!$B$2&lt;='Configuração'!$B$3),"Encerra em breve",IF(AND(M84="Encerrada",O84&lt;'Configuração'!$B$4),"Participação abaixo da referência","OK"))))))))</f>
        <v/>
      </c>
    </row>
    <row r="85" ht="28" customHeight="1">
      <c r="A85" s="21" t="n"/>
      <c r="B85" s="22" t="n"/>
      <c r="C85" s="22" t="n"/>
      <c r="D85" s="23" t="n"/>
      <c r="E85" s="23" t="n"/>
      <c r="F85" s="24" t="n"/>
      <c r="G85" s="22" t="n"/>
      <c r="H85" s="22" t="n"/>
      <c r="I85" s="22" t="n"/>
      <c r="J85" s="22" t="n"/>
      <c r="K85" s="22" t="n"/>
      <c r="L85" s="21" t="n"/>
      <c r="M85" s="25">
        <f>IF(A85="","",IF(OR(D85="",E85="",L85=""),"Cadastro incompleto",IF(E85&lt;D85,"Datas inválidas",IF(L85="Cancelada","Cancelada",IF('Configuração'!$B$2&lt;D85,"Programada",IF('Configuração'!$B$2&lt;=E85,"Aberta","Encerrada"))))))</f>
        <v/>
      </c>
      <c r="N85" s="26">
        <f>IF(A85="","",COUNTIFS(Respostas!$B$2:$B$501,A85,Respostas!$L$2:$L$501,"SIM"))</f>
        <v/>
      </c>
      <c r="O85" s="27">
        <f>IF(OR(A85="",F85="",F85&lt;=0),"",IFERROR(N85/F85,""))</f>
        <v/>
      </c>
      <c r="P85" s="5">
        <f>IF(A85="","",IF(OR(B85="",C85="",D85="",E85="",F85="",G85="",H85="",L85=""),"Cadastro incompleto",IF(E85&lt;D85,"Datas inválidas",IF(OR(AND(I85="",OR(J85&lt;&gt;"",K85&lt;&gt;"")),AND(J85="",K85&lt;&gt;"")),"Opções não sequenciais",IF(L85="Cancelada","Não apurar",IF(M85="Programada","Ainda não iniciada",IF(AND(M85="Aberta",E85-'Configuração'!$B$2&lt;='Configuração'!$B$3),"Encerra em breve",IF(AND(M85="Encerrada",O85&lt;'Configuração'!$B$4),"Participação abaixo da referência","OK"))))))))</f>
        <v/>
      </c>
    </row>
    <row r="86" ht="28" customHeight="1">
      <c r="A86" s="21" t="n"/>
      <c r="B86" s="22" t="n"/>
      <c r="C86" s="22" t="n"/>
      <c r="D86" s="23" t="n"/>
      <c r="E86" s="23" t="n"/>
      <c r="F86" s="24" t="n"/>
      <c r="G86" s="22" t="n"/>
      <c r="H86" s="22" t="n"/>
      <c r="I86" s="22" t="n"/>
      <c r="J86" s="22" t="n"/>
      <c r="K86" s="22" t="n"/>
      <c r="L86" s="21" t="n"/>
      <c r="M86" s="25">
        <f>IF(A86="","",IF(OR(D86="",E86="",L86=""),"Cadastro incompleto",IF(E86&lt;D86,"Datas inválidas",IF(L86="Cancelada","Cancelada",IF('Configuração'!$B$2&lt;D86,"Programada",IF('Configuração'!$B$2&lt;=E86,"Aberta","Encerrada"))))))</f>
        <v/>
      </c>
      <c r="N86" s="26">
        <f>IF(A86="","",COUNTIFS(Respostas!$B$2:$B$501,A86,Respostas!$L$2:$L$501,"SIM"))</f>
        <v/>
      </c>
      <c r="O86" s="27">
        <f>IF(OR(A86="",F86="",F86&lt;=0),"",IFERROR(N86/F86,""))</f>
        <v/>
      </c>
      <c r="P86" s="5">
        <f>IF(A86="","",IF(OR(B86="",C86="",D86="",E86="",F86="",G86="",H86="",L86=""),"Cadastro incompleto",IF(E86&lt;D86,"Datas inválidas",IF(OR(AND(I86="",OR(J86&lt;&gt;"",K86&lt;&gt;"")),AND(J86="",K86&lt;&gt;"")),"Opções não sequenciais",IF(L86="Cancelada","Não apurar",IF(M86="Programada","Ainda não iniciada",IF(AND(M86="Aberta",E86-'Configuração'!$B$2&lt;='Configuração'!$B$3),"Encerra em breve",IF(AND(M86="Encerrada",O86&lt;'Configuração'!$B$4),"Participação abaixo da referência","OK"))))))))</f>
        <v/>
      </c>
    </row>
    <row r="87" ht="28" customHeight="1">
      <c r="A87" s="21" t="n"/>
      <c r="B87" s="22" t="n"/>
      <c r="C87" s="22" t="n"/>
      <c r="D87" s="23" t="n"/>
      <c r="E87" s="23" t="n"/>
      <c r="F87" s="24" t="n"/>
      <c r="G87" s="22" t="n"/>
      <c r="H87" s="22" t="n"/>
      <c r="I87" s="22" t="n"/>
      <c r="J87" s="22" t="n"/>
      <c r="K87" s="22" t="n"/>
      <c r="L87" s="21" t="n"/>
      <c r="M87" s="25">
        <f>IF(A87="","",IF(OR(D87="",E87="",L87=""),"Cadastro incompleto",IF(E87&lt;D87,"Datas inválidas",IF(L87="Cancelada","Cancelada",IF('Configuração'!$B$2&lt;D87,"Programada",IF('Configuração'!$B$2&lt;=E87,"Aberta","Encerrada"))))))</f>
        <v/>
      </c>
      <c r="N87" s="26">
        <f>IF(A87="","",COUNTIFS(Respostas!$B$2:$B$501,A87,Respostas!$L$2:$L$501,"SIM"))</f>
        <v/>
      </c>
      <c r="O87" s="27">
        <f>IF(OR(A87="",F87="",F87&lt;=0),"",IFERROR(N87/F87,""))</f>
        <v/>
      </c>
      <c r="P87" s="5">
        <f>IF(A87="","",IF(OR(B87="",C87="",D87="",E87="",F87="",G87="",H87="",L87=""),"Cadastro incompleto",IF(E87&lt;D87,"Datas inválidas",IF(OR(AND(I87="",OR(J87&lt;&gt;"",K87&lt;&gt;"")),AND(J87="",K87&lt;&gt;"")),"Opções não sequenciais",IF(L87="Cancelada","Não apurar",IF(M87="Programada","Ainda não iniciada",IF(AND(M87="Aberta",E87-'Configuração'!$B$2&lt;='Configuração'!$B$3),"Encerra em breve",IF(AND(M87="Encerrada",O87&lt;'Configuração'!$B$4),"Participação abaixo da referência","OK"))))))))</f>
        <v/>
      </c>
    </row>
    <row r="88" ht="28" customHeight="1">
      <c r="A88" s="21" t="n"/>
      <c r="B88" s="22" t="n"/>
      <c r="C88" s="22" t="n"/>
      <c r="D88" s="23" t="n"/>
      <c r="E88" s="23" t="n"/>
      <c r="F88" s="24" t="n"/>
      <c r="G88" s="22" t="n"/>
      <c r="H88" s="22" t="n"/>
      <c r="I88" s="22" t="n"/>
      <c r="J88" s="22" t="n"/>
      <c r="K88" s="22" t="n"/>
      <c r="L88" s="21" t="n"/>
      <c r="M88" s="25">
        <f>IF(A88="","",IF(OR(D88="",E88="",L88=""),"Cadastro incompleto",IF(E88&lt;D88,"Datas inválidas",IF(L88="Cancelada","Cancelada",IF('Configuração'!$B$2&lt;D88,"Programada",IF('Configuração'!$B$2&lt;=E88,"Aberta","Encerrada"))))))</f>
        <v/>
      </c>
      <c r="N88" s="26">
        <f>IF(A88="","",COUNTIFS(Respostas!$B$2:$B$501,A88,Respostas!$L$2:$L$501,"SIM"))</f>
        <v/>
      </c>
      <c r="O88" s="27">
        <f>IF(OR(A88="",F88="",F88&lt;=0),"",IFERROR(N88/F88,""))</f>
        <v/>
      </c>
      <c r="P88" s="5">
        <f>IF(A88="","",IF(OR(B88="",C88="",D88="",E88="",F88="",G88="",H88="",L88=""),"Cadastro incompleto",IF(E88&lt;D88,"Datas inválidas",IF(OR(AND(I88="",OR(J88&lt;&gt;"",K88&lt;&gt;"")),AND(J88="",K88&lt;&gt;"")),"Opções não sequenciais",IF(L88="Cancelada","Não apurar",IF(M88="Programada","Ainda não iniciada",IF(AND(M88="Aberta",E88-'Configuração'!$B$2&lt;='Configuração'!$B$3),"Encerra em breve",IF(AND(M88="Encerrada",O88&lt;'Configuração'!$B$4),"Participação abaixo da referência","OK"))))))))</f>
        <v/>
      </c>
    </row>
    <row r="89" ht="28" customHeight="1">
      <c r="A89" s="21" t="n"/>
      <c r="B89" s="22" t="n"/>
      <c r="C89" s="22" t="n"/>
      <c r="D89" s="23" t="n"/>
      <c r="E89" s="23" t="n"/>
      <c r="F89" s="24" t="n"/>
      <c r="G89" s="22" t="n"/>
      <c r="H89" s="22" t="n"/>
      <c r="I89" s="22" t="n"/>
      <c r="J89" s="22" t="n"/>
      <c r="K89" s="22" t="n"/>
      <c r="L89" s="21" t="n"/>
      <c r="M89" s="25">
        <f>IF(A89="","",IF(OR(D89="",E89="",L89=""),"Cadastro incompleto",IF(E89&lt;D89,"Datas inválidas",IF(L89="Cancelada","Cancelada",IF('Configuração'!$B$2&lt;D89,"Programada",IF('Configuração'!$B$2&lt;=E89,"Aberta","Encerrada"))))))</f>
        <v/>
      </c>
      <c r="N89" s="26">
        <f>IF(A89="","",COUNTIFS(Respostas!$B$2:$B$501,A89,Respostas!$L$2:$L$501,"SIM"))</f>
        <v/>
      </c>
      <c r="O89" s="27">
        <f>IF(OR(A89="",F89="",F89&lt;=0),"",IFERROR(N89/F89,""))</f>
        <v/>
      </c>
      <c r="P89" s="5">
        <f>IF(A89="","",IF(OR(B89="",C89="",D89="",E89="",F89="",G89="",H89="",L89=""),"Cadastro incompleto",IF(E89&lt;D89,"Datas inválidas",IF(OR(AND(I89="",OR(J89&lt;&gt;"",K89&lt;&gt;"")),AND(J89="",K89&lt;&gt;"")),"Opções não sequenciais",IF(L89="Cancelada","Não apurar",IF(M89="Programada","Ainda não iniciada",IF(AND(M89="Aberta",E89-'Configuração'!$B$2&lt;='Configuração'!$B$3),"Encerra em breve",IF(AND(M89="Encerrada",O89&lt;'Configuração'!$B$4),"Participação abaixo da referência","OK"))))))))</f>
        <v/>
      </c>
    </row>
    <row r="90" ht="28" customHeight="1">
      <c r="A90" s="21" t="n"/>
      <c r="B90" s="22" t="n"/>
      <c r="C90" s="22" t="n"/>
      <c r="D90" s="23" t="n"/>
      <c r="E90" s="23" t="n"/>
      <c r="F90" s="24" t="n"/>
      <c r="G90" s="22" t="n"/>
      <c r="H90" s="22" t="n"/>
      <c r="I90" s="22" t="n"/>
      <c r="J90" s="22" t="n"/>
      <c r="K90" s="22" t="n"/>
      <c r="L90" s="21" t="n"/>
      <c r="M90" s="25">
        <f>IF(A90="","",IF(OR(D90="",E90="",L90=""),"Cadastro incompleto",IF(E90&lt;D90,"Datas inválidas",IF(L90="Cancelada","Cancelada",IF('Configuração'!$B$2&lt;D90,"Programada",IF('Configuração'!$B$2&lt;=E90,"Aberta","Encerrada"))))))</f>
        <v/>
      </c>
      <c r="N90" s="26">
        <f>IF(A90="","",COUNTIFS(Respostas!$B$2:$B$501,A90,Respostas!$L$2:$L$501,"SIM"))</f>
        <v/>
      </c>
      <c r="O90" s="27">
        <f>IF(OR(A90="",F90="",F90&lt;=0),"",IFERROR(N90/F90,""))</f>
        <v/>
      </c>
      <c r="P90" s="5">
        <f>IF(A90="","",IF(OR(B90="",C90="",D90="",E90="",F90="",G90="",H90="",L90=""),"Cadastro incompleto",IF(E90&lt;D90,"Datas inválidas",IF(OR(AND(I90="",OR(J90&lt;&gt;"",K90&lt;&gt;"")),AND(J90="",K90&lt;&gt;"")),"Opções não sequenciais",IF(L90="Cancelada","Não apurar",IF(M90="Programada","Ainda não iniciada",IF(AND(M90="Aberta",E90-'Configuração'!$B$2&lt;='Configuração'!$B$3),"Encerra em breve",IF(AND(M90="Encerrada",O90&lt;'Configuração'!$B$4),"Participação abaixo da referência","OK"))))))))</f>
        <v/>
      </c>
    </row>
    <row r="91" ht="28" customHeight="1">
      <c r="A91" s="21" t="n"/>
      <c r="B91" s="22" t="n"/>
      <c r="C91" s="22" t="n"/>
      <c r="D91" s="23" t="n"/>
      <c r="E91" s="23" t="n"/>
      <c r="F91" s="24" t="n"/>
      <c r="G91" s="22" t="n"/>
      <c r="H91" s="22" t="n"/>
      <c r="I91" s="22" t="n"/>
      <c r="J91" s="22" t="n"/>
      <c r="K91" s="22" t="n"/>
      <c r="L91" s="21" t="n"/>
      <c r="M91" s="25">
        <f>IF(A91="","",IF(OR(D91="",E91="",L91=""),"Cadastro incompleto",IF(E91&lt;D91,"Datas inválidas",IF(L91="Cancelada","Cancelada",IF('Configuração'!$B$2&lt;D91,"Programada",IF('Configuração'!$B$2&lt;=E91,"Aberta","Encerrada"))))))</f>
        <v/>
      </c>
      <c r="N91" s="26">
        <f>IF(A91="","",COUNTIFS(Respostas!$B$2:$B$501,A91,Respostas!$L$2:$L$501,"SIM"))</f>
        <v/>
      </c>
      <c r="O91" s="27">
        <f>IF(OR(A91="",F91="",F91&lt;=0),"",IFERROR(N91/F91,""))</f>
        <v/>
      </c>
      <c r="P91" s="5">
        <f>IF(A91="","",IF(OR(B91="",C91="",D91="",E91="",F91="",G91="",H91="",L91=""),"Cadastro incompleto",IF(E91&lt;D91,"Datas inválidas",IF(OR(AND(I91="",OR(J91&lt;&gt;"",K91&lt;&gt;"")),AND(J91="",K91&lt;&gt;"")),"Opções não sequenciais",IF(L91="Cancelada","Não apurar",IF(M91="Programada","Ainda não iniciada",IF(AND(M91="Aberta",E91-'Configuração'!$B$2&lt;='Configuração'!$B$3),"Encerra em breve",IF(AND(M91="Encerrada",O91&lt;'Configuração'!$B$4),"Participação abaixo da referência","OK"))))))))</f>
        <v/>
      </c>
    </row>
    <row r="92" ht="28" customHeight="1">
      <c r="A92" s="21" t="n"/>
      <c r="B92" s="22" t="n"/>
      <c r="C92" s="22" t="n"/>
      <c r="D92" s="23" t="n"/>
      <c r="E92" s="23" t="n"/>
      <c r="F92" s="24" t="n"/>
      <c r="G92" s="22" t="n"/>
      <c r="H92" s="22" t="n"/>
      <c r="I92" s="22" t="n"/>
      <c r="J92" s="22" t="n"/>
      <c r="K92" s="22" t="n"/>
      <c r="L92" s="21" t="n"/>
      <c r="M92" s="25">
        <f>IF(A92="","",IF(OR(D92="",E92="",L92=""),"Cadastro incompleto",IF(E92&lt;D92,"Datas inválidas",IF(L92="Cancelada","Cancelada",IF('Configuração'!$B$2&lt;D92,"Programada",IF('Configuração'!$B$2&lt;=E92,"Aberta","Encerrada"))))))</f>
        <v/>
      </c>
      <c r="N92" s="26">
        <f>IF(A92="","",COUNTIFS(Respostas!$B$2:$B$501,A92,Respostas!$L$2:$L$501,"SIM"))</f>
        <v/>
      </c>
      <c r="O92" s="27">
        <f>IF(OR(A92="",F92="",F92&lt;=0),"",IFERROR(N92/F92,""))</f>
        <v/>
      </c>
      <c r="P92" s="5">
        <f>IF(A92="","",IF(OR(B92="",C92="",D92="",E92="",F92="",G92="",H92="",L92=""),"Cadastro incompleto",IF(E92&lt;D92,"Datas inválidas",IF(OR(AND(I92="",OR(J92&lt;&gt;"",K92&lt;&gt;"")),AND(J92="",K92&lt;&gt;"")),"Opções não sequenciais",IF(L92="Cancelada","Não apurar",IF(M92="Programada","Ainda não iniciada",IF(AND(M92="Aberta",E92-'Configuração'!$B$2&lt;='Configuração'!$B$3),"Encerra em breve",IF(AND(M92="Encerrada",O92&lt;'Configuração'!$B$4),"Participação abaixo da referência","OK"))))))))</f>
        <v/>
      </c>
    </row>
    <row r="93" ht="28" customHeight="1">
      <c r="A93" s="21" t="n"/>
      <c r="B93" s="22" t="n"/>
      <c r="C93" s="22" t="n"/>
      <c r="D93" s="23" t="n"/>
      <c r="E93" s="23" t="n"/>
      <c r="F93" s="24" t="n"/>
      <c r="G93" s="22" t="n"/>
      <c r="H93" s="22" t="n"/>
      <c r="I93" s="22" t="n"/>
      <c r="J93" s="22" t="n"/>
      <c r="K93" s="22" t="n"/>
      <c r="L93" s="21" t="n"/>
      <c r="M93" s="25">
        <f>IF(A93="","",IF(OR(D93="",E93="",L93=""),"Cadastro incompleto",IF(E93&lt;D93,"Datas inválidas",IF(L93="Cancelada","Cancelada",IF('Configuração'!$B$2&lt;D93,"Programada",IF('Configuração'!$B$2&lt;=E93,"Aberta","Encerrada"))))))</f>
        <v/>
      </c>
      <c r="N93" s="26">
        <f>IF(A93="","",COUNTIFS(Respostas!$B$2:$B$501,A93,Respostas!$L$2:$L$501,"SIM"))</f>
        <v/>
      </c>
      <c r="O93" s="27">
        <f>IF(OR(A93="",F93="",F93&lt;=0),"",IFERROR(N93/F93,""))</f>
        <v/>
      </c>
      <c r="P93" s="5">
        <f>IF(A93="","",IF(OR(B93="",C93="",D93="",E93="",F93="",G93="",H93="",L93=""),"Cadastro incompleto",IF(E93&lt;D93,"Datas inválidas",IF(OR(AND(I93="",OR(J93&lt;&gt;"",K93&lt;&gt;"")),AND(J93="",K93&lt;&gt;"")),"Opções não sequenciais",IF(L93="Cancelada","Não apurar",IF(M93="Programada","Ainda não iniciada",IF(AND(M93="Aberta",E93-'Configuração'!$B$2&lt;='Configuração'!$B$3),"Encerra em breve",IF(AND(M93="Encerrada",O93&lt;'Configuração'!$B$4),"Participação abaixo da referência","OK"))))))))</f>
        <v/>
      </c>
    </row>
    <row r="94" ht="28" customHeight="1">
      <c r="A94" s="21" t="n"/>
      <c r="B94" s="22" t="n"/>
      <c r="C94" s="22" t="n"/>
      <c r="D94" s="23" t="n"/>
      <c r="E94" s="23" t="n"/>
      <c r="F94" s="24" t="n"/>
      <c r="G94" s="22" t="n"/>
      <c r="H94" s="22" t="n"/>
      <c r="I94" s="22" t="n"/>
      <c r="J94" s="22" t="n"/>
      <c r="K94" s="22" t="n"/>
      <c r="L94" s="21" t="n"/>
      <c r="M94" s="25">
        <f>IF(A94="","",IF(OR(D94="",E94="",L94=""),"Cadastro incompleto",IF(E94&lt;D94,"Datas inválidas",IF(L94="Cancelada","Cancelada",IF('Configuração'!$B$2&lt;D94,"Programada",IF('Configuração'!$B$2&lt;=E94,"Aberta","Encerrada"))))))</f>
        <v/>
      </c>
      <c r="N94" s="26">
        <f>IF(A94="","",COUNTIFS(Respostas!$B$2:$B$501,A94,Respostas!$L$2:$L$501,"SIM"))</f>
        <v/>
      </c>
      <c r="O94" s="27">
        <f>IF(OR(A94="",F94="",F94&lt;=0),"",IFERROR(N94/F94,""))</f>
        <v/>
      </c>
      <c r="P94" s="5">
        <f>IF(A94="","",IF(OR(B94="",C94="",D94="",E94="",F94="",G94="",H94="",L94=""),"Cadastro incompleto",IF(E94&lt;D94,"Datas inválidas",IF(OR(AND(I94="",OR(J94&lt;&gt;"",K94&lt;&gt;"")),AND(J94="",K94&lt;&gt;"")),"Opções não sequenciais",IF(L94="Cancelada","Não apurar",IF(M94="Programada","Ainda não iniciada",IF(AND(M94="Aberta",E94-'Configuração'!$B$2&lt;='Configuração'!$B$3),"Encerra em breve",IF(AND(M94="Encerrada",O94&lt;'Configuração'!$B$4),"Participação abaixo da referência","OK"))))))))</f>
        <v/>
      </c>
    </row>
    <row r="95" ht="28" customHeight="1">
      <c r="A95" s="21" t="n"/>
      <c r="B95" s="22" t="n"/>
      <c r="C95" s="22" t="n"/>
      <c r="D95" s="23" t="n"/>
      <c r="E95" s="23" t="n"/>
      <c r="F95" s="24" t="n"/>
      <c r="G95" s="22" t="n"/>
      <c r="H95" s="22" t="n"/>
      <c r="I95" s="22" t="n"/>
      <c r="J95" s="22" t="n"/>
      <c r="K95" s="22" t="n"/>
      <c r="L95" s="21" t="n"/>
      <c r="M95" s="25">
        <f>IF(A95="","",IF(OR(D95="",E95="",L95=""),"Cadastro incompleto",IF(E95&lt;D95,"Datas inválidas",IF(L95="Cancelada","Cancelada",IF('Configuração'!$B$2&lt;D95,"Programada",IF('Configuração'!$B$2&lt;=E95,"Aberta","Encerrada"))))))</f>
        <v/>
      </c>
      <c r="N95" s="26">
        <f>IF(A95="","",COUNTIFS(Respostas!$B$2:$B$501,A95,Respostas!$L$2:$L$501,"SIM"))</f>
        <v/>
      </c>
      <c r="O95" s="27">
        <f>IF(OR(A95="",F95="",F95&lt;=0),"",IFERROR(N95/F95,""))</f>
        <v/>
      </c>
      <c r="P95" s="5">
        <f>IF(A95="","",IF(OR(B95="",C95="",D95="",E95="",F95="",G95="",H95="",L95=""),"Cadastro incompleto",IF(E95&lt;D95,"Datas inválidas",IF(OR(AND(I95="",OR(J95&lt;&gt;"",K95&lt;&gt;"")),AND(J95="",K95&lt;&gt;"")),"Opções não sequenciais",IF(L95="Cancelada","Não apurar",IF(M95="Programada","Ainda não iniciada",IF(AND(M95="Aberta",E95-'Configuração'!$B$2&lt;='Configuração'!$B$3),"Encerra em breve",IF(AND(M95="Encerrada",O95&lt;'Configuração'!$B$4),"Participação abaixo da referência","OK"))))))))</f>
        <v/>
      </c>
    </row>
    <row r="96" ht="28" customHeight="1">
      <c r="A96" s="21" t="n"/>
      <c r="B96" s="22" t="n"/>
      <c r="C96" s="22" t="n"/>
      <c r="D96" s="23" t="n"/>
      <c r="E96" s="23" t="n"/>
      <c r="F96" s="24" t="n"/>
      <c r="G96" s="22" t="n"/>
      <c r="H96" s="22" t="n"/>
      <c r="I96" s="22" t="n"/>
      <c r="J96" s="22" t="n"/>
      <c r="K96" s="22" t="n"/>
      <c r="L96" s="21" t="n"/>
      <c r="M96" s="25">
        <f>IF(A96="","",IF(OR(D96="",E96="",L96=""),"Cadastro incompleto",IF(E96&lt;D96,"Datas inválidas",IF(L96="Cancelada","Cancelada",IF('Configuração'!$B$2&lt;D96,"Programada",IF('Configuração'!$B$2&lt;=E96,"Aberta","Encerrada"))))))</f>
        <v/>
      </c>
      <c r="N96" s="26">
        <f>IF(A96="","",COUNTIFS(Respostas!$B$2:$B$501,A96,Respostas!$L$2:$L$501,"SIM"))</f>
        <v/>
      </c>
      <c r="O96" s="27">
        <f>IF(OR(A96="",F96="",F96&lt;=0),"",IFERROR(N96/F96,""))</f>
        <v/>
      </c>
      <c r="P96" s="5">
        <f>IF(A96="","",IF(OR(B96="",C96="",D96="",E96="",F96="",G96="",H96="",L96=""),"Cadastro incompleto",IF(E96&lt;D96,"Datas inválidas",IF(OR(AND(I96="",OR(J96&lt;&gt;"",K96&lt;&gt;"")),AND(J96="",K96&lt;&gt;"")),"Opções não sequenciais",IF(L96="Cancelada","Não apurar",IF(M96="Programada","Ainda não iniciada",IF(AND(M96="Aberta",E96-'Configuração'!$B$2&lt;='Configuração'!$B$3),"Encerra em breve",IF(AND(M96="Encerrada",O96&lt;'Configuração'!$B$4),"Participação abaixo da referência","OK"))))))))</f>
        <v/>
      </c>
    </row>
    <row r="97" ht="28" customHeight="1">
      <c r="A97" s="21" t="n"/>
      <c r="B97" s="22" t="n"/>
      <c r="C97" s="22" t="n"/>
      <c r="D97" s="23" t="n"/>
      <c r="E97" s="23" t="n"/>
      <c r="F97" s="24" t="n"/>
      <c r="G97" s="22" t="n"/>
      <c r="H97" s="22" t="n"/>
      <c r="I97" s="22" t="n"/>
      <c r="J97" s="22" t="n"/>
      <c r="K97" s="22" t="n"/>
      <c r="L97" s="21" t="n"/>
      <c r="M97" s="25">
        <f>IF(A97="","",IF(OR(D97="",E97="",L97=""),"Cadastro incompleto",IF(E97&lt;D97,"Datas inválidas",IF(L97="Cancelada","Cancelada",IF('Configuração'!$B$2&lt;D97,"Programada",IF('Configuração'!$B$2&lt;=E97,"Aberta","Encerrada"))))))</f>
        <v/>
      </c>
      <c r="N97" s="26">
        <f>IF(A97="","",COUNTIFS(Respostas!$B$2:$B$501,A97,Respostas!$L$2:$L$501,"SIM"))</f>
        <v/>
      </c>
      <c r="O97" s="27">
        <f>IF(OR(A97="",F97="",F97&lt;=0),"",IFERROR(N97/F97,""))</f>
        <v/>
      </c>
      <c r="P97" s="5">
        <f>IF(A97="","",IF(OR(B97="",C97="",D97="",E97="",F97="",G97="",H97="",L97=""),"Cadastro incompleto",IF(E97&lt;D97,"Datas inválidas",IF(OR(AND(I97="",OR(J97&lt;&gt;"",K97&lt;&gt;"")),AND(J97="",K97&lt;&gt;"")),"Opções não sequenciais",IF(L97="Cancelada","Não apurar",IF(M97="Programada","Ainda não iniciada",IF(AND(M97="Aberta",E97-'Configuração'!$B$2&lt;='Configuração'!$B$3),"Encerra em breve",IF(AND(M97="Encerrada",O97&lt;'Configuração'!$B$4),"Participação abaixo da referência","OK"))))))))</f>
        <v/>
      </c>
    </row>
    <row r="98" ht="28" customHeight="1">
      <c r="A98" s="21" t="n"/>
      <c r="B98" s="22" t="n"/>
      <c r="C98" s="22" t="n"/>
      <c r="D98" s="23" t="n"/>
      <c r="E98" s="23" t="n"/>
      <c r="F98" s="24" t="n"/>
      <c r="G98" s="22" t="n"/>
      <c r="H98" s="22" t="n"/>
      <c r="I98" s="22" t="n"/>
      <c r="J98" s="22" t="n"/>
      <c r="K98" s="22" t="n"/>
      <c r="L98" s="21" t="n"/>
      <c r="M98" s="25">
        <f>IF(A98="","",IF(OR(D98="",E98="",L98=""),"Cadastro incompleto",IF(E98&lt;D98,"Datas inválidas",IF(L98="Cancelada","Cancelada",IF('Configuração'!$B$2&lt;D98,"Programada",IF('Configuração'!$B$2&lt;=E98,"Aberta","Encerrada"))))))</f>
        <v/>
      </c>
      <c r="N98" s="26">
        <f>IF(A98="","",COUNTIFS(Respostas!$B$2:$B$501,A98,Respostas!$L$2:$L$501,"SIM"))</f>
        <v/>
      </c>
      <c r="O98" s="27">
        <f>IF(OR(A98="",F98="",F98&lt;=0),"",IFERROR(N98/F98,""))</f>
        <v/>
      </c>
      <c r="P98" s="5">
        <f>IF(A98="","",IF(OR(B98="",C98="",D98="",E98="",F98="",G98="",H98="",L98=""),"Cadastro incompleto",IF(E98&lt;D98,"Datas inválidas",IF(OR(AND(I98="",OR(J98&lt;&gt;"",K98&lt;&gt;"")),AND(J98="",K98&lt;&gt;"")),"Opções não sequenciais",IF(L98="Cancelada","Não apurar",IF(M98="Programada","Ainda não iniciada",IF(AND(M98="Aberta",E98-'Configuração'!$B$2&lt;='Configuração'!$B$3),"Encerra em breve",IF(AND(M98="Encerrada",O98&lt;'Configuração'!$B$4),"Participação abaixo da referência","OK"))))))))</f>
        <v/>
      </c>
    </row>
    <row r="99" ht="28" customHeight="1">
      <c r="A99" s="21" t="n"/>
      <c r="B99" s="22" t="n"/>
      <c r="C99" s="22" t="n"/>
      <c r="D99" s="23" t="n"/>
      <c r="E99" s="23" t="n"/>
      <c r="F99" s="24" t="n"/>
      <c r="G99" s="22" t="n"/>
      <c r="H99" s="22" t="n"/>
      <c r="I99" s="22" t="n"/>
      <c r="J99" s="22" t="n"/>
      <c r="K99" s="22" t="n"/>
      <c r="L99" s="21" t="n"/>
      <c r="M99" s="25">
        <f>IF(A99="","",IF(OR(D99="",E99="",L99=""),"Cadastro incompleto",IF(E99&lt;D99,"Datas inválidas",IF(L99="Cancelada","Cancelada",IF('Configuração'!$B$2&lt;D99,"Programada",IF('Configuração'!$B$2&lt;=E99,"Aberta","Encerrada"))))))</f>
        <v/>
      </c>
      <c r="N99" s="26">
        <f>IF(A99="","",COUNTIFS(Respostas!$B$2:$B$501,A99,Respostas!$L$2:$L$501,"SIM"))</f>
        <v/>
      </c>
      <c r="O99" s="27">
        <f>IF(OR(A99="",F99="",F99&lt;=0),"",IFERROR(N99/F99,""))</f>
        <v/>
      </c>
      <c r="P99" s="5">
        <f>IF(A99="","",IF(OR(B99="",C99="",D99="",E99="",F99="",G99="",H99="",L99=""),"Cadastro incompleto",IF(E99&lt;D99,"Datas inválidas",IF(OR(AND(I99="",OR(J99&lt;&gt;"",K99&lt;&gt;"")),AND(J99="",K99&lt;&gt;"")),"Opções não sequenciais",IF(L99="Cancelada","Não apurar",IF(M99="Programada","Ainda não iniciada",IF(AND(M99="Aberta",E99-'Configuração'!$B$2&lt;='Configuração'!$B$3),"Encerra em breve",IF(AND(M99="Encerrada",O99&lt;'Configuração'!$B$4),"Participação abaixo da referência","OK"))))))))</f>
        <v/>
      </c>
    </row>
    <row r="100" ht="28" customHeight="1">
      <c r="A100" s="21" t="n"/>
      <c r="B100" s="22" t="n"/>
      <c r="C100" s="22" t="n"/>
      <c r="D100" s="23" t="n"/>
      <c r="E100" s="23" t="n"/>
      <c r="F100" s="24" t="n"/>
      <c r="G100" s="22" t="n"/>
      <c r="H100" s="22" t="n"/>
      <c r="I100" s="22" t="n"/>
      <c r="J100" s="22" t="n"/>
      <c r="K100" s="22" t="n"/>
      <c r="L100" s="21" t="n"/>
      <c r="M100" s="25">
        <f>IF(A100="","",IF(OR(D100="",E100="",L100=""),"Cadastro incompleto",IF(E100&lt;D100,"Datas inválidas",IF(L100="Cancelada","Cancelada",IF('Configuração'!$B$2&lt;D100,"Programada",IF('Configuração'!$B$2&lt;=E100,"Aberta","Encerrada"))))))</f>
        <v/>
      </c>
      <c r="N100" s="26">
        <f>IF(A100="","",COUNTIFS(Respostas!$B$2:$B$501,A100,Respostas!$L$2:$L$501,"SIM"))</f>
        <v/>
      </c>
      <c r="O100" s="27">
        <f>IF(OR(A100="",F100="",F100&lt;=0),"",IFERROR(N100/F100,""))</f>
        <v/>
      </c>
      <c r="P100" s="5">
        <f>IF(A100="","",IF(OR(B100="",C100="",D100="",E100="",F100="",G100="",H100="",L100=""),"Cadastro incompleto",IF(E100&lt;D100,"Datas inválidas",IF(OR(AND(I100="",OR(J100&lt;&gt;"",K100&lt;&gt;"")),AND(J100="",K100&lt;&gt;"")),"Opções não sequenciais",IF(L100="Cancelada","Não apurar",IF(M100="Programada","Ainda não iniciada",IF(AND(M100="Aberta",E100-'Configuração'!$B$2&lt;='Configuração'!$B$3),"Encerra em breve",IF(AND(M100="Encerrada",O100&lt;'Configuração'!$B$4),"Participação abaixo da referência","OK"))))))))</f>
        <v/>
      </c>
    </row>
    <row r="101" ht="28" customHeight="1">
      <c r="A101" s="21" t="n"/>
      <c r="B101" s="22" t="n"/>
      <c r="C101" s="22" t="n"/>
      <c r="D101" s="23" t="n"/>
      <c r="E101" s="23" t="n"/>
      <c r="F101" s="24" t="n"/>
      <c r="G101" s="22" t="n"/>
      <c r="H101" s="22" t="n"/>
      <c r="I101" s="22" t="n"/>
      <c r="J101" s="22" t="n"/>
      <c r="K101" s="22" t="n"/>
      <c r="L101" s="21" t="n"/>
      <c r="M101" s="25">
        <f>IF(A101="","",IF(OR(D101="",E101="",L101=""),"Cadastro incompleto",IF(E101&lt;D101,"Datas inválidas",IF(L101="Cancelada","Cancelada",IF('Configuração'!$B$2&lt;D101,"Programada",IF('Configuração'!$B$2&lt;=E101,"Aberta","Encerrada"))))))</f>
        <v/>
      </c>
      <c r="N101" s="26">
        <f>IF(A101="","",COUNTIFS(Respostas!$B$2:$B$501,A101,Respostas!$L$2:$L$501,"SIM"))</f>
        <v/>
      </c>
      <c r="O101" s="27">
        <f>IF(OR(A101="",F101="",F101&lt;=0),"",IFERROR(N101/F101,""))</f>
        <v/>
      </c>
      <c r="P101" s="5">
        <f>IF(A101="","",IF(OR(B101="",C101="",D101="",E101="",F101="",G101="",H101="",L101=""),"Cadastro incompleto",IF(E101&lt;D101,"Datas inválidas",IF(OR(AND(I101="",OR(J101&lt;&gt;"",K101&lt;&gt;"")),AND(J101="",K101&lt;&gt;"")),"Opções não sequenciais",IF(L101="Cancelada","Não apurar",IF(M101="Programada","Ainda não iniciada",IF(AND(M101="Aberta",E101-'Configuração'!$B$2&lt;='Configuração'!$B$3),"Encerra em breve",IF(AND(M101="Encerrada",O101&lt;'Configuração'!$B$4),"Participação abaixo da referência","OK"))))))))</f>
        <v/>
      </c>
    </row>
  </sheetData>
  <autoFilter ref="A1:P101"/>
  <conditionalFormatting sqref="M2:M101">
    <cfRule type="expression" priority="1" dxfId="1">
      <formula>AND($A2&lt;&gt;"",$M2="Aberta")</formula>
    </cfRule>
    <cfRule type="expression" priority="2" dxfId="4">
      <formula>AND($A2&lt;&gt;"",$M2="Programada")</formula>
    </cfRule>
    <cfRule type="expression" priority="3" dxfId="5">
      <formula>AND($A2&lt;&gt;"",$M2="Encerrada")</formula>
    </cfRule>
    <cfRule type="expression" priority="4" dxfId="3">
      <formula>AND($A2&lt;&gt;"",OR($M2="Cancelada",$M2="Datas inválidas",$M2="Cadastro incompleto"))</formula>
    </cfRule>
  </conditionalFormatting>
  <conditionalFormatting sqref="O2:O101">
    <cfRule type="dataBar" priority="5">
      <dataBar showValue="1">
        <cfvo type="num" val="0"/>
        <cfvo type="num" val="1"/>
        <color rgb="002F7D5B"/>
      </dataBar>
    </cfRule>
    <cfRule type="expression" priority="6" dxfId="3">
      <formula>AND($A2&lt;&gt;"",$M2="Encerrada",ISNUMBER($O2),$O2&lt;'Configuração'!$B$4)</formula>
    </cfRule>
  </conditionalFormatting>
  <conditionalFormatting sqref="P2:P101">
    <cfRule type="expression" priority="7" dxfId="1">
      <formula>AND($A2&lt;&gt;"",$P2="OK")</formula>
    </cfRule>
    <cfRule type="expression" priority="8" dxfId="2">
      <formula>AND($A2&lt;&gt;"",OR($P2="Encerra em breve",$P2="Ainda não iniciada"))</formula>
    </cfRule>
    <cfRule type="expression" priority="9" dxfId="3">
      <formula>AND($A2&lt;&gt;"",OR($P2="Cadastro incompleto",$P2="Datas inválidas",$P2="Opções não sequenciais",$P2="Participação abaixo da referência"))</formula>
    </cfRule>
  </conditionalFormatting>
  <dataValidations count="6">
    <dataValidation sqref="A2:A101" showDropDown="0" showInputMessage="1" showErrorMessage="1" allowBlank="0" errorTitle="Valor inválido" error="Informe um valor válido para esta coluna." promptTitle="Preenchimento" prompt="Preencha conforme as regras desta coluna." type="custom">
      <formula1>=OR(A2="",AND(ISTEXT(A2),LEFT(A2,2)="E-",COUNTIF($A$2:$A$101,A2)=1))</formula1>
    </dataValidation>
    <dataValidation sqref="D2:D101" showDropDown="0" showInputMessage="1" showErrorMessage="1" allowBlank="0" errorTitle="Valor inválido" error="Informe um valor válido para esta coluna." promptTitle="Preenchimento" prompt="Preencha conforme as regras desta coluna." type="date" operator="between">
      <formula1>DATE(2020,1,1)</formula1>
      <formula2>DATE(2100,12,31)</formula2>
    </dataValidation>
    <dataValidation sqref="E2:E101" showDropDown="0" showInputMessage="1" showErrorMessage="1" allowBlank="0" errorTitle="Valor inválido" error="Informe um valor válido para esta coluna." promptTitle="Preenchimento" prompt="Preencha conforme as regras desta coluna." type="custom">
      <formula1>=OR(E2="",AND(ISNUMBER(E2),$D2&lt;&gt;"",E2&gt;=DATE(2020,1,1),E2&lt;=DATE(2100,12,31),E2&gt;=$D2))</formula1>
    </dataValidation>
    <dataValidation sqref="F2:F101" showDropDown="0" showInputMessage="1" showErrorMessage="1" allowBlank="0" errorTitle="Valor inválido" error="Informe um valor válido para esta coluna." promptTitle="Preenchimento" prompt="Preencha conforme as regras desta coluna." type="whole" operator="between">
      <formula1>1</formula1>
      <formula2>10000</formula2>
    </dataValidation>
    <dataValidation sqref="G2:K101" showDropDown="0" showInputMessage="1" showErrorMessage="1" allowBlank="0" errorTitle="Valor inválido" error="Informe um valor válido para esta coluna." promptTitle="Preenchimento" prompt="Preencha conforme as regras desta coluna." type="custom">
      <formula1>=OR(G2="",AND(ISTEXT(G2),LEN(G2)&lt;=80))</formula1>
    </dataValidation>
    <dataValidation sqref="L2:L101" showDropDown="0" showInputMessage="1" showErrorMessage="1" allowBlank="0" errorTitle="Valor inválido" error="Informe um valor válido para esta coluna." promptTitle="Preenchimento" prompt="Preencha conforme as regras desta coluna." type="list">
      <formula1>=INDIRECT("'Configuração'!$D$2:$D$3")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2F7D5B"/>
    <outlinePr summaryBelow="1" summaryRight="1"/>
    <pageSetUpPr/>
  </sheetPr>
  <dimension ref="A1:L501"/>
  <sheetViews>
    <sheetView showGridLines="0" zoomScale="8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20" customWidth="1" min="3" max="3"/>
    <col width="17" customWidth="1" min="4" max="4"/>
    <col width="13" customWidth="1" min="5" max="5"/>
    <col width="28" customWidth="1" min="6" max="6"/>
    <col width="19" customWidth="1" min="7" max="7"/>
    <col width="29" customWidth="1" min="8" max="8"/>
    <col width="19" customWidth="1" min="9" max="9"/>
    <col width="17" customWidth="1" min="10" max="10"/>
    <col width="28" customWidth="1" min="11" max="11"/>
    <col width="25" customWidth="1" min="12" max="12"/>
  </cols>
  <sheetData>
    <row r="1" ht="44" customHeight="1">
      <c r="A1" s="9" t="inlineStr">
        <is>
          <t>ID da resposta</t>
        </is>
      </c>
      <c r="B1" s="9" t="inlineStr">
        <is>
          <t>ID da enquete</t>
        </is>
      </c>
      <c r="C1" s="9" t="inlineStr">
        <is>
          <t>Código da unidade</t>
        </is>
      </c>
      <c r="D1" s="9" t="inlineStr">
        <is>
          <t>Data da resposta</t>
        </is>
      </c>
      <c r="E1" s="9" t="inlineStr">
        <is>
          <t>Nº da opção</t>
        </is>
      </c>
      <c r="F1" s="9" t="inlineStr">
        <is>
          <t>Opção escolhida</t>
        </is>
      </c>
      <c r="G1" s="9" t="inlineStr">
        <is>
          <t>Enquete válida?</t>
        </is>
      </c>
      <c r="H1" s="9" t="inlineStr">
        <is>
          <t>Data válida?</t>
        </is>
      </c>
      <c r="I1" s="9" t="inlineStr">
        <is>
          <t>Opção válida?</t>
        </is>
      </c>
      <c r="J1" s="9" t="inlineStr">
        <is>
          <t>ID único?</t>
        </is>
      </c>
      <c r="K1" s="9" t="inlineStr">
        <is>
          <t>Uma resposta por unidade?</t>
        </is>
      </c>
      <c r="L1" s="9" t="inlineStr">
        <is>
          <t>Considerar no resultado?</t>
        </is>
      </c>
    </row>
    <row r="2" ht="24" customHeight="1">
      <c r="A2" s="21" t="inlineStr">
        <is>
          <t>R-FIC-001</t>
        </is>
      </c>
      <c r="B2" s="21" t="inlineStr">
        <is>
          <t>E-FIC-001</t>
        </is>
      </c>
      <c r="C2" s="21" t="inlineStr">
        <is>
          <t>U-FIC-001</t>
        </is>
      </c>
      <c r="D2" s="23" t="n">
        <v>46267</v>
      </c>
      <c r="E2" s="24" t="n">
        <v>2</v>
      </c>
      <c r="F2" s="5">
        <f>IF(OR(B2="",E2=""),"",IFERROR(INDEX(Enquetes!$G$2:$K$101,MATCH(B2,Enquetes!$A$2:$A$101,0),E2),""))</f>
        <v/>
      </c>
      <c r="G2" s="25">
        <f>IF(B2="","",IF(COUNTIF(Enquetes!$A$2:$A$101,B2)=1,"OK","ID inexistente"))</f>
        <v/>
      </c>
      <c r="H2" s="5">
        <f>IF(OR(B2="",D2=""),"",IFERROR(IF(AND(D2&gt;=INDEX(Enquetes!$D$2:$D$101,MATCH(B2,Enquetes!$A$2:$A$101,0)),D2&lt;=INDEX(Enquetes!$E$2:$E$101,MATCH(B2,Enquetes!$A$2:$A$101,0)),D2&lt;='Configuração'!$B$2),"OK","Fora do período/data futura"),"ID inexistente"))</f>
        <v/>
      </c>
      <c r="I2" s="25">
        <f>IF(OR(B2="",E2=""),"",IFERROR(IF(AND(E2=INT(E2),E2&gt;=1,E2&lt;=5,INDEX(Enquetes!$G$2:$K$101,MATCH(B2,Enquetes!$A$2:$A$101,0),E2)&lt;&gt;""),"OK","Opção inválida"),"Opção inválida"))</f>
        <v/>
      </c>
      <c r="J2" s="25">
        <f>IF(A2="","",IF(COUNTIF($A$2:$A$501,A2)=1,"OK","Duplicado"))</f>
        <v/>
      </c>
      <c r="K2" s="5">
        <f>IF(OR(B2="",C2=""),"",IF(COUNTIFS($B$2:$B$501,B2,$C$2:$C$501,C2)=1,"OK","Duplicada"))</f>
        <v/>
      </c>
      <c r="L2" s="5">
        <f>IF(COUNTA(A2:E2)=0,"",IF(AND(G2="OK",H2="OK",I2="OK",J2="OK",K2="OK"),"SIM","NÃO"))</f>
        <v/>
      </c>
    </row>
    <row r="3" ht="24" customHeight="1">
      <c r="A3" s="21" t="inlineStr">
        <is>
          <t>R-FIC-002</t>
        </is>
      </c>
      <c r="B3" s="21" t="inlineStr">
        <is>
          <t>E-FIC-001</t>
        </is>
      </c>
      <c r="C3" s="21" t="inlineStr">
        <is>
          <t>U-FIC-002</t>
        </is>
      </c>
      <c r="D3" s="23" t="n">
        <v>46268</v>
      </c>
      <c r="E3" s="24" t="n">
        <v>2</v>
      </c>
      <c r="F3" s="5">
        <f>IF(OR(B3="",E3=""),"",IFERROR(INDEX(Enquetes!$G$2:$K$101,MATCH(B3,Enquetes!$A$2:$A$101,0),E3),""))</f>
        <v/>
      </c>
      <c r="G3" s="25">
        <f>IF(B3="","",IF(COUNTIF(Enquetes!$A$2:$A$101,B3)=1,"OK","ID inexistente"))</f>
        <v/>
      </c>
      <c r="H3" s="5">
        <f>IF(OR(B3="",D3=""),"",IFERROR(IF(AND(D3&gt;=INDEX(Enquetes!$D$2:$D$101,MATCH(B3,Enquetes!$A$2:$A$101,0)),D3&lt;=INDEX(Enquetes!$E$2:$E$101,MATCH(B3,Enquetes!$A$2:$A$101,0)),D3&lt;='Configuração'!$B$2),"OK","Fora do período/data futura"),"ID inexistente"))</f>
        <v/>
      </c>
      <c r="I3" s="25">
        <f>IF(OR(B3="",E3=""),"",IFERROR(IF(AND(E3=INT(E3),E3&gt;=1,E3&lt;=5,INDEX(Enquetes!$G$2:$K$101,MATCH(B3,Enquetes!$A$2:$A$101,0),E3)&lt;&gt;""),"OK","Opção inválida"),"Opção inválida"))</f>
        <v/>
      </c>
      <c r="J3" s="25">
        <f>IF(A3="","",IF(COUNTIF($A$2:$A$501,A3)=1,"OK","Duplicado"))</f>
        <v/>
      </c>
      <c r="K3" s="5">
        <f>IF(OR(B3="",C3=""),"",IF(COUNTIFS($B$2:$B$501,B3,$C$2:$C$501,C3)=1,"OK","Duplicada"))</f>
        <v/>
      </c>
      <c r="L3" s="5">
        <f>IF(COUNTA(A3:E3)=0,"",IF(AND(G3="OK",H3="OK",I3="OK",J3="OK",K3="OK"),"SIM","NÃO"))</f>
        <v/>
      </c>
    </row>
    <row r="4" ht="24" customHeight="1">
      <c r="A4" s="21" t="inlineStr">
        <is>
          <t>R-FIC-003</t>
        </is>
      </c>
      <c r="B4" s="21" t="inlineStr">
        <is>
          <t>E-FIC-001</t>
        </is>
      </c>
      <c r="C4" s="21" t="inlineStr">
        <is>
          <t>U-FIC-003</t>
        </is>
      </c>
      <c r="D4" s="23" t="n">
        <v>46268</v>
      </c>
      <c r="E4" s="24" t="n">
        <v>1</v>
      </c>
      <c r="F4" s="5">
        <f>IF(OR(B4="",E4=""),"",IFERROR(INDEX(Enquetes!$G$2:$K$101,MATCH(B4,Enquetes!$A$2:$A$101,0),E4),""))</f>
        <v/>
      </c>
      <c r="G4" s="25">
        <f>IF(B4="","",IF(COUNTIF(Enquetes!$A$2:$A$101,B4)=1,"OK","ID inexistente"))</f>
        <v/>
      </c>
      <c r="H4" s="5">
        <f>IF(OR(B4="",D4=""),"",IFERROR(IF(AND(D4&gt;=INDEX(Enquetes!$D$2:$D$101,MATCH(B4,Enquetes!$A$2:$A$101,0)),D4&lt;=INDEX(Enquetes!$E$2:$E$101,MATCH(B4,Enquetes!$A$2:$A$101,0)),D4&lt;='Configuração'!$B$2),"OK","Fora do período/data futura"),"ID inexistente"))</f>
        <v/>
      </c>
      <c r="I4" s="25">
        <f>IF(OR(B4="",E4=""),"",IFERROR(IF(AND(E4=INT(E4),E4&gt;=1,E4&lt;=5,INDEX(Enquetes!$G$2:$K$101,MATCH(B4,Enquetes!$A$2:$A$101,0),E4)&lt;&gt;""),"OK","Opção inválida"),"Opção inválida"))</f>
        <v/>
      </c>
      <c r="J4" s="25">
        <f>IF(A4="","",IF(COUNTIF($A$2:$A$501,A4)=1,"OK","Duplicado"))</f>
        <v/>
      </c>
      <c r="K4" s="5">
        <f>IF(OR(B4="",C4=""),"",IF(COUNTIFS($B$2:$B$501,B4,$C$2:$C$501,C4)=1,"OK","Duplicada"))</f>
        <v/>
      </c>
      <c r="L4" s="5">
        <f>IF(COUNTA(A4:E4)=0,"",IF(AND(G4="OK",H4="OK",I4="OK",J4="OK",K4="OK"),"SIM","NÃO"))</f>
        <v/>
      </c>
    </row>
    <row r="5" ht="24" customHeight="1">
      <c r="A5" s="21" t="inlineStr">
        <is>
          <t>R-FIC-004</t>
        </is>
      </c>
      <c r="B5" s="21" t="inlineStr">
        <is>
          <t>E-FIC-001</t>
        </is>
      </c>
      <c r="C5" s="21" t="inlineStr">
        <is>
          <t>U-FIC-004</t>
        </is>
      </c>
      <c r="D5" s="23" t="n">
        <v>46269</v>
      </c>
      <c r="E5" s="24" t="n">
        <v>4</v>
      </c>
      <c r="F5" s="5">
        <f>IF(OR(B5="",E5=""),"",IFERROR(INDEX(Enquetes!$G$2:$K$101,MATCH(B5,Enquetes!$A$2:$A$101,0),E5),""))</f>
        <v/>
      </c>
      <c r="G5" s="25">
        <f>IF(B5="","",IF(COUNTIF(Enquetes!$A$2:$A$101,B5)=1,"OK","ID inexistente"))</f>
        <v/>
      </c>
      <c r="H5" s="5">
        <f>IF(OR(B5="",D5=""),"",IFERROR(IF(AND(D5&gt;=INDEX(Enquetes!$D$2:$D$101,MATCH(B5,Enquetes!$A$2:$A$101,0)),D5&lt;=INDEX(Enquetes!$E$2:$E$101,MATCH(B5,Enquetes!$A$2:$A$101,0)),D5&lt;='Configuração'!$B$2),"OK","Fora do período/data futura"),"ID inexistente"))</f>
        <v/>
      </c>
      <c r="I5" s="25">
        <f>IF(OR(B5="",E5=""),"",IFERROR(IF(AND(E5=INT(E5),E5&gt;=1,E5&lt;=5,INDEX(Enquetes!$G$2:$K$101,MATCH(B5,Enquetes!$A$2:$A$101,0),E5)&lt;&gt;""),"OK","Opção inválida"),"Opção inválida"))</f>
        <v/>
      </c>
      <c r="J5" s="25">
        <f>IF(A5="","",IF(COUNTIF($A$2:$A$501,A5)=1,"OK","Duplicado"))</f>
        <v/>
      </c>
      <c r="K5" s="5">
        <f>IF(OR(B5="",C5=""),"",IF(COUNTIFS($B$2:$B$501,B5,$C$2:$C$501,C5)=1,"OK","Duplicada"))</f>
        <v/>
      </c>
      <c r="L5" s="5">
        <f>IF(COUNTA(A5:E5)=0,"",IF(AND(G5="OK",H5="OK",I5="OK",J5="OK",K5="OK"),"SIM","NÃO"))</f>
        <v/>
      </c>
    </row>
    <row r="6" ht="24" customHeight="1">
      <c r="A6" s="21" t="inlineStr">
        <is>
          <t>R-FIC-005</t>
        </is>
      </c>
      <c r="B6" s="21" t="inlineStr">
        <is>
          <t>E-FIC-001</t>
        </is>
      </c>
      <c r="C6" s="21" t="inlineStr">
        <is>
          <t>U-FIC-005</t>
        </is>
      </c>
      <c r="D6" s="23" t="n">
        <v>46270</v>
      </c>
      <c r="E6" s="24" t="n">
        <v>2</v>
      </c>
      <c r="F6" s="5">
        <f>IF(OR(B6="",E6=""),"",IFERROR(INDEX(Enquetes!$G$2:$K$101,MATCH(B6,Enquetes!$A$2:$A$101,0),E6),""))</f>
        <v/>
      </c>
      <c r="G6" s="25">
        <f>IF(B6="","",IF(COUNTIF(Enquetes!$A$2:$A$101,B6)=1,"OK","ID inexistente"))</f>
        <v/>
      </c>
      <c r="H6" s="5">
        <f>IF(OR(B6="",D6=""),"",IFERROR(IF(AND(D6&gt;=INDEX(Enquetes!$D$2:$D$101,MATCH(B6,Enquetes!$A$2:$A$101,0)),D6&lt;=INDEX(Enquetes!$E$2:$E$101,MATCH(B6,Enquetes!$A$2:$A$101,0)),D6&lt;='Configuração'!$B$2),"OK","Fora do período/data futura"),"ID inexistente"))</f>
        <v/>
      </c>
      <c r="I6" s="25">
        <f>IF(OR(B6="",E6=""),"",IFERROR(IF(AND(E6=INT(E6),E6&gt;=1,E6&lt;=5,INDEX(Enquetes!$G$2:$K$101,MATCH(B6,Enquetes!$A$2:$A$101,0),E6)&lt;&gt;""),"OK","Opção inválida"),"Opção inválida"))</f>
        <v/>
      </c>
      <c r="J6" s="25">
        <f>IF(A6="","",IF(COUNTIF($A$2:$A$501,A6)=1,"OK","Duplicado"))</f>
        <v/>
      </c>
      <c r="K6" s="5">
        <f>IF(OR(B6="",C6=""),"",IF(COUNTIFS($B$2:$B$501,B6,$C$2:$C$501,C6)=1,"OK","Duplicada"))</f>
        <v/>
      </c>
      <c r="L6" s="5">
        <f>IF(COUNTA(A6:E6)=0,"",IF(AND(G6="OK",H6="OK",I6="OK",J6="OK",K6="OK"),"SIM","NÃO"))</f>
        <v/>
      </c>
    </row>
    <row r="7" ht="24" customHeight="1">
      <c r="A7" s="21" t="inlineStr">
        <is>
          <t>R-FIC-006</t>
        </is>
      </c>
      <c r="B7" s="21" t="inlineStr">
        <is>
          <t>E-FIC-001</t>
        </is>
      </c>
      <c r="C7" s="21" t="inlineStr">
        <is>
          <t>U-FIC-005</t>
        </is>
      </c>
      <c r="D7" s="23" t="n">
        <v>46271</v>
      </c>
      <c r="E7" s="24" t="n">
        <v>3</v>
      </c>
      <c r="F7" s="5">
        <f>IF(OR(B7="",E7=""),"",IFERROR(INDEX(Enquetes!$G$2:$K$101,MATCH(B7,Enquetes!$A$2:$A$101,0),E7),""))</f>
        <v/>
      </c>
      <c r="G7" s="25">
        <f>IF(B7="","",IF(COUNTIF(Enquetes!$A$2:$A$101,B7)=1,"OK","ID inexistente"))</f>
        <v/>
      </c>
      <c r="H7" s="5">
        <f>IF(OR(B7="",D7=""),"",IFERROR(IF(AND(D7&gt;=INDEX(Enquetes!$D$2:$D$101,MATCH(B7,Enquetes!$A$2:$A$101,0)),D7&lt;=INDEX(Enquetes!$E$2:$E$101,MATCH(B7,Enquetes!$A$2:$A$101,0)),D7&lt;='Configuração'!$B$2),"OK","Fora do período/data futura"),"ID inexistente"))</f>
        <v/>
      </c>
      <c r="I7" s="25">
        <f>IF(OR(B7="",E7=""),"",IFERROR(IF(AND(E7=INT(E7),E7&gt;=1,E7&lt;=5,INDEX(Enquetes!$G$2:$K$101,MATCH(B7,Enquetes!$A$2:$A$101,0),E7)&lt;&gt;""),"OK","Opção inválida"),"Opção inválida"))</f>
        <v/>
      </c>
      <c r="J7" s="25">
        <f>IF(A7="","",IF(COUNTIF($A$2:$A$501,A7)=1,"OK","Duplicado"))</f>
        <v/>
      </c>
      <c r="K7" s="5">
        <f>IF(OR(B7="",C7=""),"",IF(COUNTIFS($B$2:$B$501,B7,$C$2:$C$501,C7)=1,"OK","Duplicada"))</f>
        <v/>
      </c>
      <c r="L7" s="5">
        <f>IF(COUNTA(A7:E7)=0,"",IF(AND(G7="OK",H7="OK",I7="OK",J7="OK",K7="OK"),"SIM","NÃO"))</f>
        <v/>
      </c>
    </row>
    <row r="8" ht="24" customHeight="1">
      <c r="A8" s="21" t="inlineStr">
        <is>
          <t>R-FIC-007</t>
        </is>
      </c>
      <c r="B8" s="21" t="inlineStr">
        <is>
          <t>E-FIC-001</t>
        </is>
      </c>
      <c r="C8" s="21" t="inlineStr">
        <is>
          <t>U-FIC-006</t>
        </is>
      </c>
      <c r="D8" s="23" t="n">
        <v>46281</v>
      </c>
      <c r="E8" s="24" t="n">
        <v>1</v>
      </c>
      <c r="F8" s="5">
        <f>IF(OR(B8="",E8=""),"",IFERROR(INDEX(Enquetes!$G$2:$K$101,MATCH(B8,Enquetes!$A$2:$A$101,0),E8),""))</f>
        <v/>
      </c>
      <c r="G8" s="25">
        <f>IF(B8="","",IF(COUNTIF(Enquetes!$A$2:$A$101,B8)=1,"OK","ID inexistente"))</f>
        <v/>
      </c>
      <c r="H8" s="5">
        <f>IF(OR(B8="",D8=""),"",IFERROR(IF(AND(D8&gt;=INDEX(Enquetes!$D$2:$D$101,MATCH(B8,Enquetes!$A$2:$A$101,0)),D8&lt;=INDEX(Enquetes!$E$2:$E$101,MATCH(B8,Enquetes!$A$2:$A$101,0)),D8&lt;='Configuração'!$B$2),"OK","Fora do período/data futura"),"ID inexistente"))</f>
        <v/>
      </c>
      <c r="I8" s="25">
        <f>IF(OR(B8="",E8=""),"",IFERROR(IF(AND(E8=INT(E8),E8&gt;=1,E8&lt;=5,INDEX(Enquetes!$G$2:$K$101,MATCH(B8,Enquetes!$A$2:$A$101,0),E8)&lt;&gt;""),"OK","Opção inválida"),"Opção inválida"))</f>
        <v/>
      </c>
      <c r="J8" s="25">
        <f>IF(A8="","",IF(COUNTIF($A$2:$A$501,A8)=1,"OK","Duplicado"))</f>
        <v/>
      </c>
      <c r="K8" s="5">
        <f>IF(OR(B8="",C8=""),"",IF(COUNTIFS($B$2:$B$501,B8,$C$2:$C$501,C8)=1,"OK","Duplicada"))</f>
        <v/>
      </c>
      <c r="L8" s="5">
        <f>IF(COUNTA(A8:E8)=0,"",IF(AND(G8="OK",H8="OK",I8="OK",J8="OK",K8="OK"),"SIM","NÃO"))</f>
        <v/>
      </c>
    </row>
    <row r="9" ht="24" customHeight="1">
      <c r="A9" s="21" t="inlineStr">
        <is>
          <t>R-FIC-008</t>
        </is>
      </c>
      <c r="B9" s="21" t="inlineStr">
        <is>
          <t>E-FIC-001</t>
        </is>
      </c>
      <c r="C9" s="21" t="inlineStr">
        <is>
          <t>U-FIC-007</t>
        </is>
      </c>
      <c r="D9" s="23" t="n">
        <v>46272</v>
      </c>
      <c r="E9" s="24" t="n">
        <v>5</v>
      </c>
      <c r="F9" s="5">
        <f>IF(OR(B9="",E9=""),"",IFERROR(INDEX(Enquetes!$G$2:$K$101,MATCH(B9,Enquetes!$A$2:$A$101,0),E9),""))</f>
        <v/>
      </c>
      <c r="G9" s="25">
        <f>IF(B9="","",IF(COUNTIF(Enquetes!$A$2:$A$101,B9)=1,"OK","ID inexistente"))</f>
        <v/>
      </c>
      <c r="H9" s="5">
        <f>IF(OR(B9="",D9=""),"",IFERROR(IF(AND(D9&gt;=INDEX(Enquetes!$D$2:$D$101,MATCH(B9,Enquetes!$A$2:$A$101,0)),D9&lt;=INDEX(Enquetes!$E$2:$E$101,MATCH(B9,Enquetes!$A$2:$A$101,0)),D9&lt;='Configuração'!$B$2),"OK","Fora do período/data futura"),"ID inexistente"))</f>
        <v/>
      </c>
      <c r="I9" s="25">
        <f>IF(OR(B9="",E9=""),"",IFERROR(IF(AND(E9=INT(E9),E9&gt;=1,E9&lt;=5,INDEX(Enquetes!$G$2:$K$101,MATCH(B9,Enquetes!$A$2:$A$101,0),E9)&lt;&gt;""),"OK","Opção inválida"),"Opção inválida"))</f>
        <v/>
      </c>
      <c r="J9" s="25">
        <f>IF(A9="","",IF(COUNTIF($A$2:$A$501,A9)=1,"OK","Duplicado"))</f>
        <v/>
      </c>
      <c r="K9" s="5">
        <f>IF(OR(B9="",C9=""),"",IF(COUNTIFS($B$2:$B$501,B9,$C$2:$C$501,C9)=1,"OK","Duplicada"))</f>
        <v/>
      </c>
      <c r="L9" s="5">
        <f>IF(COUNTA(A9:E9)=0,"",IF(AND(G9="OK",H9="OK",I9="OK",J9="OK",K9="OK"),"SIM","NÃO"))</f>
        <v/>
      </c>
    </row>
    <row r="10" ht="24" customHeight="1">
      <c r="A10" s="21" t="inlineStr">
        <is>
          <t>R-FIC-009</t>
        </is>
      </c>
      <c r="B10" s="21" t="inlineStr">
        <is>
          <t>E-FIC-002</t>
        </is>
      </c>
      <c r="C10" s="21" t="inlineStr">
        <is>
          <t>U-FIC-001</t>
        </is>
      </c>
      <c r="D10" s="23" t="n">
        <v>46282</v>
      </c>
      <c r="E10" s="24" t="n">
        <v>2</v>
      </c>
      <c r="F10" s="5">
        <f>IF(OR(B10="",E10=""),"",IFERROR(INDEX(Enquetes!$G$2:$K$101,MATCH(B10,Enquetes!$A$2:$A$101,0),E10),""))</f>
        <v/>
      </c>
      <c r="G10" s="25">
        <f>IF(B10="","",IF(COUNTIF(Enquetes!$A$2:$A$101,B10)=1,"OK","ID inexistente"))</f>
        <v/>
      </c>
      <c r="H10" s="5">
        <f>IF(OR(B10="",D10=""),"",IFERROR(IF(AND(D10&gt;=INDEX(Enquetes!$D$2:$D$101,MATCH(B10,Enquetes!$A$2:$A$101,0)),D10&lt;=INDEX(Enquetes!$E$2:$E$101,MATCH(B10,Enquetes!$A$2:$A$101,0)),D10&lt;='Configuração'!$B$2),"OK","Fora do período/data futura"),"ID inexistente"))</f>
        <v/>
      </c>
      <c r="I10" s="25">
        <f>IF(OR(B10="",E10=""),"",IFERROR(IF(AND(E10=INT(E10),E10&gt;=1,E10&lt;=5,INDEX(Enquetes!$G$2:$K$101,MATCH(B10,Enquetes!$A$2:$A$101,0),E10)&lt;&gt;""),"OK","Opção inválida"),"Opção inválida"))</f>
        <v/>
      </c>
      <c r="J10" s="25">
        <f>IF(A10="","",IF(COUNTIF($A$2:$A$501,A10)=1,"OK","Duplicado"))</f>
        <v/>
      </c>
      <c r="K10" s="5">
        <f>IF(OR(B10="",C10=""),"",IF(COUNTIFS($B$2:$B$501,B10,$C$2:$C$501,C10)=1,"OK","Duplicada"))</f>
        <v/>
      </c>
      <c r="L10" s="5">
        <f>IF(COUNTA(A10:E10)=0,"",IF(AND(G10="OK",H10="OK",I10="OK",J10="OK",K10="OK"),"SIM","NÃO"))</f>
        <v/>
      </c>
    </row>
    <row r="11" ht="24" customHeight="1">
      <c r="A11" s="21" t="inlineStr">
        <is>
          <t>R-FIC-010</t>
        </is>
      </c>
      <c r="B11" s="21" t="inlineStr">
        <is>
          <t>E-FIC-002</t>
        </is>
      </c>
      <c r="C11" s="21" t="inlineStr">
        <is>
          <t>U-FIC-002</t>
        </is>
      </c>
      <c r="D11" s="23" t="n">
        <v>46283</v>
      </c>
      <c r="E11" s="24" t="n">
        <v>1</v>
      </c>
      <c r="F11" s="5">
        <f>IF(OR(B11="",E11=""),"",IFERROR(INDEX(Enquetes!$G$2:$K$101,MATCH(B11,Enquetes!$A$2:$A$101,0),E11),""))</f>
        <v/>
      </c>
      <c r="G11" s="25">
        <f>IF(B11="","",IF(COUNTIF(Enquetes!$A$2:$A$101,B11)=1,"OK","ID inexistente"))</f>
        <v/>
      </c>
      <c r="H11" s="5">
        <f>IF(OR(B11="",D11=""),"",IFERROR(IF(AND(D11&gt;=INDEX(Enquetes!$D$2:$D$101,MATCH(B11,Enquetes!$A$2:$A$101,0)),D11&lt;=INDEX(Enquetes!$E$2:$E$101,MATCH(B11,Enquetes!$A$2:$A$101,0)),D11&lt;='Configuração'!$B$2),"OK","Fora do período/data futura"),"ID inexistente"))</f>
        <v/>
      </c>
      <c r="I11" s="25">
        <f>IF(OR(B11="",E11=""),"",IFERROR(IF(AND(E11=INT(E11),E11&gt;=1,E11&lt;=5,INDEX(Enquetes!$G$2:$K$101,MATCH(B11,Enquetes!$A$2:$A$101,0),E11)&lt;&gt;""),"OK","Opção inválida"),"Opção inválida"))</f>
        <v/>
      </c>
      <c r="J11" s="25">
        <f>IF(A11="","",IF(COUNTIF($A$2:$A$501,A11)=1,"OK","Duplicado"))</f>
        <v/>
      </c>
      <c r="K11" s="5">
        <f>IF(OR(B11="",C11=""),"",IF(COUNTIFS($B$2:$B$501,B11,$C$2:$C$501,C11)=1,"OK","Duplicada"))</f>
        <v/>
      </c>
      <c r="L11" s="5">
        <f>IF(COUNTA(A11:E11)=0,"",IF(AND(G11="OK",H11="OK",I11="OK",J11="OK",K11="OK"),"SIM","NÃO"))</f>
        <v/>
      </c>
    </row>
    <row r="12" ht="24" customHeight="1">
      <c r="A12" s="21" t="n"/>
      <c r="B12" s="21" t="n"/>
      <c r="C12" s="21" t="n"/>
      <c r="D12" s="23" t="n"/>
      <c r="E12" s="24" t="n"/>
      <c r="F12" s="5">
        <f>IF(OR(B12="",E12=""),"",IFERROR(INDEX(Enquetes!$G$2:$K$101,MATCH(B12,Enquetes!$A$2:$A$101,0),E12),""))</f>
        <v/>
      </c>
      <c r="G12" s="25">
        <f>IF(B12="","",IF(COUNTIF(Enquetes!$A$2:$A$101,B12)=1,"OK","ID inexistente"))</f>
        <v/>
      </c>
      <c r="H12" s="5">
        <f>IF(OR(B12="",D12=""),"",IFERROR(IF(AND(D12&gt;=INDEX(Enquetes!$D$2:$D$101,MATCH(B12,Enquetes!$A$2:$A$101,0)),D12&lt;=INDEX(Enquetes!$E$2:$E$101,MATCH(B12,Enquetes!$A$2:$A$101,0)),D12&lt;='Configuração'!$B$2),"OK","Fora do período/data futura"),"ID inexistente"))</f>
        <v/>
      </c>
      <c r="I12" s="25">
        <f>IF(OR(B12="",E12=""),"",IFERROR(IF(AND(E12=INT(E12),E12&gt;=1,E12&lt;=5,INDEX(Enquetes!$G$2:$K$101,MATCH(B12,Enquetes!$A$2:$A$101,0),E12)&lt;&gt;""),"OK","Opção inválida"),"Opção inválida"))</f>
        <v/>
      </c>
      <c r="J12" s="25">
        <f>IF(A12="","",IF(COUNTIF($A$2:$A$501,A12)=1,"OK","Duplicado"))</f>
        <v/>
      </c>
      <c r="K12" s="5">
        <f>IF(OR(B12="",C12=""),"",IF(COUNTIFS($B$2:$B$501,B12,$C$2:$C$501,C12)=1,"OK","Duplicada"))</f>
        <v/>
      </c>
      <c r="L12" s="5">
        <f>IF(COUNTA(A12:E12)=0,"",IF(AND(G12="OK",H12="OK",I12="OK",J12="OK",K12="OK"),"SIM","NÃO"))</f>
        <v/>
      </c>
    </row>
    <row r="13" ht="24" customHeight="1">
      <c r="A13" s="21" t="n"/>
      <c r="B13" s="21" t="n"/>
      <c r="C13" s="21" t="n"/>
      <c r="D13" s="23" t="n"/>
      <c r="E13" s="24" t="n"/>
      <c r="F13" s="5">
        <f>IF(OR(B13="",E13=""),"",IFERROR(INDEX(Enquetes!$G$2:$K$101,MATCH(B13,Enquetes!$A$2:$A$101,0),E13),""))</f>
        <v/>
      </c>
      <c r="G13" s="25">
        <f>IF(B13="","",IF(COUNTIF(Enquetes!$A$2:$A$101,B13)=1,"OK","ID inexistente"))</f>
        <v/>
      </c>
      <c r="H13" s="5">
        <f>IF(OR(B13="",D13=""),"",IFERROR(IF(AND(D13&gt;=INDEX(Enquetes!$D$2:$D$101,MATCH(B13,Enquetes!$A$2:$A$101,0)),D13&lt;=INDEX(Enquetes!$E$2:$E$101,MATCH(B13,Enquetes!$A$2:$A$101,0)),D13&lt;='Configuração'!$B$2),"OK","Fora do período/data futura"),"ID inexistente"))</f>
        <v/>
      </c>
      <c r="I13" s="25">
        <f>IF(OR(B13="",E13=""),"",IFERROR(IF(AND(E13=INT(E13),E13&gt;=1,E13&lt;=5,INDEX(Enquetes!$G$2:$K$101,MATCH(B13,Enquetes!$A$2:$A$101,0),E13)&lt;&gt;""),"OK","Opção inválida"),"Opção inválida"))</f>
        <v/>
      </c>
      <c r="J13" s="25">
        <f>IF(A13="","",IF(COUNTIF($A$2:$A$501,A13)=1,"OK","Duplicado"))</f>
        <v/>
      </c>
      <c r="K13" s="5">
        <f>IF(OR(B13="",C13=""),"",IF(COUNTIFS($B$2:$B$501,B13,$C$2:$C$501,C13)=1,"OK","Duplicada"))</f>
        <v/>
      </c>
      <c r="L13" s="5">
        <f>IF(COUNTA(A13:E13)=0,"",IF(AND(G13="OK",H13="OK",I13="OK",J13="OK",K13="OK"),"SIM","NÃO"))</f>
        <v/>
      </c>
    </row>
    <row r="14" ht="24" customHeight="1">
      <c r="A14" s="21" t="n"/>
      <c r="B14" s="21" t="n"/>
      <c r="C14" s="21" t="n"/>
      <c r="D14" s="23" t="n"/>
      <c r="E14" s="24" t="n"/>
      <c r="F14" s="5">
        <f>IF(OR(B14="",E14=""),"",IFERROR(INDEX(Enquetes!$G$2:$K$101,MATCH(B14,Enquetes!$A$2:$A$101,0),E14),""))</f>
        <v/>
      </c>
      <c r="G14" s="25">
        <f>IF(B14="","",IF(COUNTIF(Enquetes!$A$2:$A$101,B14)=1,"OK","ID inexistente"))</f>
        <v/>
      </c>
      <c r="H14" s="5">
        <f>IF(OR(B14="",D14=""),"",IFERROR(IF(AND(D14&gt;=INDEX(Enquetes!$D$2:$D$101,MATCH(B14,Enquetes!$A$2:$A$101,0)),D14&lt;=INDEX(Enquetes!$E$2:$E$101,MATCH(B14,Enquetes!$A$2:$A$101,0)),D14&lt;='Configuração'!$B$2),"OK","Fora do período/data futura"),"ID inexistente"))</f>
        <v/>
      </c>
      <c r="I14" s="25">
        <f>IF(OR(B14="",E14=""),"",IFERROR(IF(AND(E14=INT(E14),E14&gt;=1,E14&lt;=5,INDEX(Enquetes!$G$2:$K$101,MATCH(B14,Enquetes!$A$2:$A$101,0),E14)&lt;&gt;""),"OK","Opção inválida"),"Opção inválida"))</f>
        <v/>
      </c>
      <c r="J14" s="25">
        <f>IF(A14="","",IF(COUNTIF($A$2:$A$501,A14)=1,"OK","Duplicado"))</f>
        <v/>
      </c>
      <c r="K14" s="5">
        <f>IF(OR(B14="",C14=""),"",IF(COUNTIFS($B$2:$B$501,B14,$C$2:$C$501,C14)=1,"OK","Duplicada"))</f>
        <v/>
      </c>
      <c r="L14" s="5">
        <f>IF(COUNTA(A14:E14)=0,"",IF(AND(G14="OK",H14="OK",I14="OK",J14="OK",K14="OK"),"SIM","NÃO"))</f>
        <v/>
      </c>
    </row>
    <row r="15" ht="24" customHeight="1">
      <c r="A15" s="21" t="n"/>
      <c r="B15" s="21" t="n"/>
      <c r="C15" s="21" t="n"/>
      <c r="D15" s="23" t="n"/>
      <c r="E15" s="24" t="n"/>
      <c r="F15" s="5">
        <f>IF(OR(B15="",E15=""),"",IFERROR(INDEX(Enquetes!$G$2:$K$101,MATCH(B15,Enquetes!$A$2:$A$101,0),E15),""))</f>
        <v/>
      </c>
      <c r="G15" s="25">
        <f>IF(B15="","",IF(COUNTIF(Enquetes!$A$2:$A$101,B15)=1,"OK","ID inexistente"))</f>
        <v/>
      </c>
      <c r="H15" s="5">
        <f>IF(OR(B15="",D15=""),"",IFERROR(IF(AND(D15&gt;=INDEX(Enquetes!$D$2:$D$101,MATCH(B15,Enquetes!$A$2:$A$101,0)),D15&lt;=INDEX(Enquetes!$E$2:$E$101,MATCH(B15,Enquetes!$A$2:$A$101,0)),D15&lt;='Configuração'!$B$2),"OK","Fora do período/data futura"),"ID inexistente"))</f>
        <v/>
      </c>
      <c r="I15" s="25">
        <f>IF(OR(B15="",E15=""),"",IFERROR(IF(AND(E15=INT(E15),E15&gt;=1,E15&lt;=5,INDEX(Enquetes!$G$2:$K$101,MATCH(B15,Enquetes!$A$2:$A$101,0),E15)&lt;&gt;""),"OK","Opção inválida"),"Opção inválida"))</f>
        <v/>
      </c>
      <c r="J15" s="25">
        <f>IF(A15="","",IF(COUNTIF($A$2:$A$501,A15)=1,"OK","Duplicado"))</f>
        <v/>
      </c>
      <c r="K15" s="5">
        <f>IF(OR(B15="",C15=""),"",IF(COUNTIFS($B$2:$B$501,B15,$C$2:$C$501,C15)=1,"OK","Duplicada"))</f>
        <v/>
      </c>
      <c r="L15" s="5">
        <f>IF(COUNTA(A15:E15)=0,"",IF(AND(G15="OK",H15="OK",I15="OK",J15="OK",K15="OK"),"SIM","NÃO"))</f>
        <v/>
      </c>
    </row>
    <row r="16" ht="24" customHeight="1">
      <c r="A16" s="21" t="n"/>
      <c r="B16" s="21" t="n"/>
      <c r="C16" s="21" t="n"/>
      <c r="D16" s="23" t="n"/>
      <c r="E16" s="24" t="n"/>
      <c r="F16" s="5">
        <f>IF(OR(B16="",E16=""),"",IFERROR(INDEX(Enquetes!$G$2:$K$101,MATCH(B16,Enquetes!$A$2:$A$101,0),E16),""))</f>
        <v/>
      </c>
      <c r="G16" s="25">
        <f>IF(B16="","",IF(COUNTIF(Enquetes!$A$2:$A$101,B16)=1,"OK","ID inexistente"))</f>
        <v/>
      </c>
      <c r="H16" s="5">
        <f>IF(OR(B16="",D16=""),"",IFERROR(IF(AND(D16&gt;=INDEX(Enquetes!$D$2:$D$101,MATCH(B16,Enquetes!$A$2:$A$101,0)),D16&lt;=INDEX(Enquetes!$E$2:$E$101,MATCH(B16,Enquetes!$A$2:$A$101,0)),D16&lt;='Configuração'!$B$2),"OK","Fora do período/data futura"),"ID inexistente"))</f>
        <v/>
      </c>
      <c r="I16" s="25">
        <f>IF(OR(B16="",E16=""),"",IFERROR(IF(AND(E16=INT(E16),E16&gt;=1,E16&lt;=5,INDEX(Enquetes!$G$2:$K$101,MATCH(B16,Enquetes!$A$2:$A$101,0),E16)&lt;&gt;""),"OK","Opção inválida"),"Opção inválida"))</f>
        <v/>
      </c>
      <c r="J16" s="25">
        <f>IF(A16="","",IF(COUNTIF($A$2:$A$501,A16)=1,"OK","Duplicado"))</f>
        <v/>
      </c>
      <c r="K16" s="5">
        <f>IF(OR(B16="",C16=""),"",IF(COUNTIFS($B$2:$B$501,B16,$C$2:$C$501,C16)=1,"OK","Duplicada"))</f>
        <v/>
      </c>
      <c r="L16" s="5">
        <f>IF(COUNTA(A16:E16)=0,"",IF(AND(G16="OK",H16="OK",I16="OK",J16="OK",K16="OK"),"SIM","NÃO"))</f>
        <v/>
      </c>
    </row>
    <row r="17" ht="24" customHeight="1">
      <c r="A17" s="21" t="n"/>
      <c r="B17" s="21" t="n"/>
      <c r="C17" s="21" t="n"/>
      <c r="D17" s="23" t="n"/>
      <c r="E17" s="24" t="n"/>
      <c r="F17" s="5">
        <f>IF(OR(B17="",E17=""),"",IFERROR(INDEX(Enquetes!$G$2:$K$101,MATCH(B17,Enquetes!$A$2:$A$101,0),E17),""))</f>
        <v/>
      </c>
      <c r="G17" s="25">
        <f>IF(B17="","",IF(COUNTIF(Enquetes!$A$2:$A$101,B17)=1,"OK","ID inexistente"))</f>
        <v/>
      </c>
      <c r="H17" s="5">
        <f>IF(OR(B17="",D17=""),"",IFERROR(IF(AND(D17&gt;=INDEX(Enquetes!$D$2:$D$101,MATCH(B17,Enquetes!$A$2:$A$101,0)),D17&lt;=INDEX(Enquetes!$E$2:$E$101,MATCH(B17,Enquetes!$A$2:$A$101,0)),D17&lt;='Configuração'!$B$2),"OK","Fora do período/data futura"),"ID inexistente"))</f>
        <v/>
      </c>
      <c r="I17" s="25">
        <f>IF(OR(B17="",E17=""),"",IFERROR(IF(AND(E17=INT(E17),E17&gt;=1,E17&lt;=5,INDEX(Enquetes!$G$2:$K$101,MATCH(B17,Enquetes!$A$2:$A$101,0),E17)&lt;&gt;""),"OK","Opção inválida"),"Opção inválida"))</f>
        <v/>
      </c>
      <c r="J17" s="25">
        <f>IF(A17="","",IF(COUNTIF($A$2:$A$501,A17)=1,"OK","Duplicado"))</f>
        <v/>
      </c>
      <c r="K17" s="5">
        <f>IF(OR(B17="",C17=""),"",IF(COUNTIFS($B$2:$B$501,B17,$C$2:$C$501,C17)=1,"OK","Duplicada"))</f>
        <v/>
      </c>
      <c r="L17" s="5">
        <f>IF(COUNTA(A17:E17)=0,"",IF(AND(G17="OK",H17="OK",I17="OK",J17="OK",K17="OK"),"SIM","NÃO"))</f>
        <v/>
      </c>
    </row>
    <row r="18" ht="24" customHeight="1">
      <c r="A18" s="21" t="n"/>
      <c r="B18" s="21" t="n"/>
      <c r="C18" s="21" t="n"/>
      <c r="D18" s="23" t="n"/>
      <c r="E18" s="24" t="n"/>
      <c r="F18" s="5">
        <f>IF(OR(B18="",E18=""),"",IFERROR(INDEX(Enquetes!$G$2:$K$101,MATCH(B18,Enquetes!$A$2:$A$101,0),E18),""))</f>
        <v/>
      </c>
      <c r="G18" s="25">
        <f>IF(B18="","",IF(COUNTIF(Enquetes!$A$2:$A$101,B18)=1,"OK","ID inexistente"))</f>
        <v/>
      </c>
      <c r="H18" s="5">
        <f>IF(OR(B18="",D18=""),"",IFERROR(IF(AND(D18&gt;=INDEX(Enquetes!$D$2:$D$101,MATCH(B18,Enquetes!$A$2:$A$101,0)),D18&lt;=INDEX(Enquetes!$E$2:$E$101,MATCH(B18,Enquetes!$A$2:$A$101,0)),D18&lt;='Configuração'!$B$2),"OK","Fora do período/data futura"),"ID inexistente"))</f>
        <v/>
      </c>
      <c r="I18" s="25">
        <f>IF(OR(B18="",E18=""),"",IFERROR(IF(AND(E18=INT(E18),E18&gt;=1,E18&lt;=5,INDEX(Enquetes!$G$2:$K$101,MATCH(B18,Enquetes!$A$2:$A$101,0),E18)&lt;&gt;""),"OK","Opção inválida"),"Opção inválida"))</f>
        <v/>
      </c>
      <c r="J18" s="25">
        <f>IF(A18="","",IF(COUNTIF($A$2:$A$501,A18)=1,"OK","Duplicado"))</f>
        <v/>
      </c>
      <c r="K18" s="5">
        <f>IF(OR(B18="",C18=""),"",IF(COUNTIFS($B$2:$B$501,B18,$C$2:$C$501,C18)=1,"OK","Duplicada"))</f>
        <v/>
      </c>
      <c r="L18" s="5">
        <f>IF(COUNTA(A18:E18)=0,"",IF(AND(G18="OK",H18="OK",I18="OK",J18="OK",K18="OK"),"SIM","NÃO"))</f>
        <v/>
      </c>
    </row>
    <row r="19" ht="24" customHeight="1">
      <c r="A19" s="21" t="n"/>
      <c r="B19" s="21" t="n"/>
      <c r="C19" s="21" t="n"/>
      <c r="D19" s="23" t="n"/>
      <c r="E19" s="24" t="n"/>
      <c r="F19" s="5">
        <f>IF(OR(B19="",E19=""),"",IFERROR(INDEX(Enquetes!$G$2:$K$101,MATCH(B19,Enquetes!$A$2:$A$101,0),E19),""))</f>
        <v/>
      </c>
      <c r="G19" s="25">
        <f>IF(B19="","",IF(COUNTIF(Enquetes!$A$2:$A$101,B19)=1,"OK","ID inexistente"))</f>
        <v/>
      </c>
      <c r="H19" s="5">
        <f>IF(OR(B19="",D19=""),"",IFERROR(IF(AND(D19&gt;=INDEX(Enquetes!$D$2:$D$101,MATCH(B19,Enquetes!$A$2:$A$101,0)),D19&lt;=INDEX(Enquetes!$E$2:$E$101,MATCH(B19,Enquetes!$A$2:$A$101,0)),D19&lt;='Configuração'!$B$2),"OK","Fora do período/data futura"),"ID inexistente"))</f>
        <v/>
      </c>
      <c r="I19" s="25">
        <f>IF(OR(B19="",E19=""),"",IFERROR(IF(AND(E19=INT(E19),E19&gt;=1,E19&lt;=5,INDEX(Enquetes!$G$2:$K$101,MATCH(B19,Enquetes!$A$2:$A$101,0),E19)&lt;&gt;""),"OK","Opção inválida"),"Opção inválida"))</f>
        <v/>
      </c>
      <c r="J19" s="25">
        <f>IF(A19="","",IF(COUNTIF($A$2:$A$501,A19)=1,"OK","Duplicado"))</f>
        <v/>
      </c>
      <c r="K19" s="5">
        <f>IF(OR(B19="",C19=""),"",IF(COUNTIFS($B$2:$B$501,B19,$C$2:$C$501,C19)=1,"OK","Duplicada"))</f>
        <v/>
      </c>
      <c r="L19" s="5">
        <f>IF(COUNTA(A19:E19)=0,"",IF(AND(G19="OK",H19="OK",I19="OK",J19="OK",K19="OK"),"SIM","NÃO"))</f>
        <v/>
      </c>
    </row>
    <row r="20" ht="24" customHeight="1">
      <c r="A20" s="21" t="n"/>
      <c r="B20" s="21" t="n"/>
      <c r="C20" s="21" t="n"/>
      <c r="D20" s="23" t="n"/>
      <c r="E20" s="24" t="n"/>
      <c r="F20" s="5">
        <f>IF(OR(B20="",E20=""),"",IFERROR(INDEX(Enquetes!$G$2:$K$101,MATCH(B20,Enquetes!$A$2:$A$101,0),E20),""))</f>
        <v/>
      </c>
      <c r="G20" s="25">
        <f>IF(B20="","",IF(COUNTIF(Enquetes!$A$2:$A$101,B20)=1,"OK","ID inexistente"))</f>
        <v/>
      </c>
      <c r="H20" s="5">
        <f>IF(OR(B20="",D20=""),"",IFERROR(IF(AND(D20&gt;=INDEX(Enquetes!$D$2:$D$101,MATCH(B20,Enquetes!$A$2:$A$101,0)),D20&lt;=INDEX(Enquetes!$E$2:$E$101,MATCH(B20,Enquetes!$A$2:$A$101,0)),D20&lt;='Configuração'!$B$2),"OK","Fora do período/data futura"),"ID inexistente"))</f>
        <v/>
      </c>
      <c r="I20" s="25">
        <f>IF(OR(B20="",E20=""),"",IFERROR(IF(AND(E20=INT(E20),E20&gt;=1,E20&lt;=5,INDEX(Enquetes!$G$2:$K$101,MATCH(B20,Enquetes!$A$2:$A$101,0),E20)&lt;&gt;""),"OK","Opção inválida"),"Opção inválida"))</f>
        <v/>
      </c>
      <c r="J20" s="25">
        <f>IF(A20="","",IF(COUNTIF($A$2:$A$501,A20)=1,"OK","Duplicado"))</f>
        <v/>
      </c>
      <c r="K20" s="5">
        <f>IF(OR(B20="",C20=""),"",IF(COUNTIFS($B$2:$B$501,B20,$C$2:$C$501,C20)=1,"OK","Duplicada"))</f>
        <v/>
      </c>
      <c r="L20" s="5">
        <f>IF(COUNTA(A20:E20)=0,"",IF(AND(G20="OK",H20="OK",I20="OK",J20="OK",K20="OK"),"SIM","NÃO"))</f>
        <v/>
      </c>
    </row>
    <row r="21" ht="24" customHeight="1">
      <c r="A21" s="21" t="n"/>
      <c r="B21" s="21" t="n"/>
      <c r="C21" s="21" t="n"/>
      <c r="D21" s="23" t="n"/>
      <c r="E21" s="24" t="n"/>
      <c r="F21" s="5">
        <f>IF(OR(B21="",E21=""),"",IFERROR(INDEX(Enquetes!$G$2:$K$101,MATCH(B21,Enquetes!$A$2:$A$101,0),E21),""))</f>
        <v/>
      </c>
      <c r="G21" s="25">
        <f>IF(B21="","",IF(COUNTIF(Enquetes!$A$2:$A$101,B21)=1,"OK","ID inexistente"))</f>
        <v/>
      </c>
      <c r="H21" s="5">
        <f>IF(OR(B21="",D21=""),"",IFERROR(IF(AND(D21&gt;=INDEX(Enquetes!$D$2:$D$101,MATCH(B21,Enquetes!$A$2:$A$101,0)),D21&lt;=INDEX(Enquetes!$E$2:$E$101,MATCH(B21,Enquetes!$A$2:$A$101,0)),D21&lt;='Configuração'!$B$2),"OK","Fora do período/data futura"),"ID inexistente"))</f>
        <v/>
      </c>
      <c r="I21" s="25">
        <f>IF(OR(B21="",E21=""),"",IFERROR(IF(AND(E21=INT(E21),E21&gt;=1,E21&lt;=5,INDEX(Enquetes!$G$2:$K$101,MATCH(B21,Enquetes!$A$2:$A$101,0),E21)&lt;&gt;""),"OK","Opção inválida"),"Opção inválida"))</f>
        <v/>
      </c>
      <c r="J21" s="25">
        <f>IF(A21="","",IF(COUNTIF($A$2:$A$501,A21)=1,"OK","Duplicado"))</f>
        <v/>
      </c>
      <c r="K21" s="5">
        <f>IF(OR(B21="",C21=""),"",IF(COUNTIFS($B$2:$B$501,B21,$C$2:$C$501,C21)=1,"OK","Duplicada"))</f>
        <v/>
      </c>
      <c r="L21" s="5">
        <f>IF(COUNTA(A21:E21)=0,"",IF(AND(G21="OK",H21="OK",I21="OK",J21="OK",K21="OK"),"SIM","NÃO"))</f>
        <v/>
      </c>
    </row>
    <row r="22" ht="24" customHeight="1">
      <c r="A22" s="21" t="n"/>
      <c r="B22" s="21" t="n"/>
      <c r="C22" s="21" t="n"/>
      <c r="D22" s="23" t="n"/>
      <c r="E22" s="24" t="n"/>
      <c r="F22" s="5">
        <f>IF(OR(B22="",E22=""),"",IFERROR(INDEX(Enquetes!$G$2:$K$101,MATCH(B22,Enquetes!$A$2:$A$101,0),E22),""))</f>
        <v/>
      </c>
      <c r="G22" s="25">
        <f>IF(B22="","",IF(COUNTIF(Enquetes!$A$2:$A$101,B22)=1,"OK","ID inexistente"))</f>
        <v/>
      </c>
      <c r="H22" s="5">
        <f>IF(OR(B22="",D22=""),"",IFERROR(IF(AND(D22&gt;=INDEX(Enquetes!$D$2:$D$101,MATCH(B22,Enquetes!$A$2:$A$101,0)),D22&lt;=INDEX(Enquetes!$E$2:$E$101,MATCH(B22,Enquetes!$A$2:$A$101,0)),D22&lt;='Configuração'!$B$2),"OK","Fora do período/data futura"),"ID inexistente"))</f>
        <v/>
      </c>
      <c r="I22" s="25">
        <f>IF(OR(B22="",E22=""),"",IFERROR(IF(AND(E22=INT(E22),E22&gt;=1,E22&lt;=5,INDEX(Enquetes!$G$2:$K$101,MATCH(B22,Enquetes!$A$2:$A$101,0),E22)&lt;&gt;""),"OK","Opção inválida"),"Opção inválida"))</f>
        <v/>
      </c>
      <c r="J22" s="25">
        <f>IF(A22="","",IF(COUNTIF($A$2:$A$501,A22)=1,"OK","Duplicado"))</f>
        <v/>
      </c>
      <c r="K22" s="5">
        <f>IF(OR(B22="",C22=""),"",IF(COUNTIFS($B$2:$B$501,B22,$C$2:$C$501,C22)=1,"OK","Duplicada"))</f>
        <v/>
      </c>
      <c r="L22" s="5">
        <f>IF(COUNTA(A22:E22)=0,"",IF(AND(G22="OK",H22="OK",I22="OK",J22="OK",K22="OK"),"SIM","NÃO"))</f>
        <v/>
      </c>
    </row>
    <row r="23" ht="24" customHeight="1">
      <c r="A23" s="21" t="n"/>
      <c r="B23" s="21" t="n"/>
      <c r="C23" s="21" t="n"/>
      <c r="D23" s="23" t="n"/>
      <c r="E23" s="24" t="n"/>
      <c r="F23" s="5">
        <f>IF(OR(B23="",E23=""),"",IFERROR(INDEX(Enquetes!$G$2:$K$101,MATCH(B23,Enquetes!$A$2:$A$101,0),E23),""))</f>
        <v/>
      </c>
      <c r="G23" s="25">
        <f>IF(B23="","",IF(COUNTIF(Enquetes!$A$2:$A$101,B23)=1,"OK","ID inexistente"))</f>
        <v/>
      </c>
      <c r="H23" s="5">
        <f>IF(OR(B23="",D23=""),"",IFERROR(IF(AND(D23&gt;=INDEX(Enquetes!$D$2:$D$101,MATCH(B23,Enquetes!$A$2:$A$101,0)),D23&lt;=INDEX(Enquetes!$E$2:$E$101,MATCH(B23,Enquetes!$A$2:$A$101,0)),D23&lt;='Configuração'!$B$2),"OK","Fora do período/data futura"),"ID inexistente"))</f>
        <v/>
      </c>
      <c r="I23" s="25">
        <f>IF(OR(B23="",E23=""),"",IFERROR(IF(AND(E23=INT(E23),E23&gt;=1,E23&lt;=5,INDEX(Enquetes!$G$2:$K$101,MATCH(B23,Enquetes!$A$2:$A$101,0),E23)&lt;&gt;""),"OK","Opção inválida"),"Opção inválida"))</f>
        <v/>
      </c>
      <c r="J23" s="25">
        <f>IF(A23="","",IF(COUNTIF($A$2:$A$501,A23)=1,"OK","Duplicado"))</f>
        <v/>
      </c>
      <c r="K23" s="5">
        <f>IF(OR(B23="",C23=""),"",IF(COUNTIFS($B$2:$B$501,B23,$C$2:$C$501,C23)=1,"OK","Duplicada"))</f>
        <v/>
      </c>
      <c r="L23" s="5">
        <f>IF(COUNTA(A23:E23)=0,"",IF(AND(G23="OK",H23="OK",I23="OK",J23="OK",K23="OK"),"SIM","NÃO"))</f>
        <v/>
      </c>
    </row>
    <row r="24" ht="24" customHeight="1">
      <c r="A24" s="21" t="n"/>
      <c r="B24" s="21" t="n"/>
      <c r="C24" s="21" t="n"/>
      <c r="D24" s="23" t="n"/>
      <c r="E24" s="24" t="n"/>
      <c r="F24" s="5">
        <f>IF(OR(B24="",E24=""),"",IFERROR(INDEX(Enquetes!$G$2:$K$101,MATCH(B24,Enquetes!$A$2:$A$101,0),E24),""))</f>
        <v/>
      </c>
      <c r="G24" s="25">
        <f>IF(B24="","",IF(COUNTIF(Enquetes!$A$2:$A$101,B24)=1,"OK","ID inexistente"))</f>
        <v/>
      </c>
      <c r="H24" s="5">
        <f>IF(OR(B24="",D24=""),"",IFERROR(IF(AND(D24&gt;=INDEX(Enquetes!$D$2:$D$101,MATCH(B24,Enquetes!$A$2:$A$101,0)),D24&lt;=INDEX(Enquetes!$E$2:$E$101,MATCH(B24,Enquetes!$A$2:$A$101,0)),D24&lt;='Configuração'!$B$2),"OK","Fora do período/data futura"),"ID inexistente"))</f>
        <v/>
      </c>
      <c r="I24" s="25">
        <f>IF(OR(B24="",E24=""),"",IFERROR(IF(AND(E24=INT(E24),E24&gt;=1,E24&lt;=5,INDEX(Enquetes!$G$2:$K$101,MATCH(B24,Enquetes!$A$2:$A$101,0),E24)&lt;&gt;""),"OK","Opção inválida"),"Opção inválida"))</f>
        <v/>
      </c>
      <c r="J24" s="25">
        <f>IF(A24="","",IF(COUNTIF($A$2:$A$501,A24)=1,"OK","Duplicado"))</f>
        <v/>
      </c>
      <c r="K24" s="5">
        <f>IF(OR(B24="",C24=""),"",IF(COUNTIFS($B$2:$B$501,B24,$C$2:$C$501,C24)=1,"OK","Duplicada"))</f>
        <v/>
      </c>
      <c r="L24" s="5">
        <f>IF(COUNTA(A24:E24)=0,"",IF(AND(G24="OK",H24="OK",I24="OK",J24="OK",K24="OK"),"SIM","NÃO"))</f>
        <v/>
      </c>
    </row>
    <row r="25" ht="24" customHeight="1">
      <c r="A25" s="21" t="n"/>
      <c r="B25" s="21" t="n"/>
      <c r="C25" s="21" t="n"/>
      <c r="D25" s="23" t="n"/>
      <c r="E25" s="24" t="n"/>
      <c r="F25" s="5">
        <f>IF(OR(B25="",E25=""),"",IFERROR(INDEX(Enquetes!$G$2:$K$101,MATCH(B25,Enquetes!$A$2:$A$101,0),E25),""))</f>
        <v/>
      </c>
      <c r="G25" s="25">
        <f>IF(B25="","",IF(COUNTIF(Enquetes!$A$2:$A$101,B25)=1,"OK","ID inexistente"))</f>
        <v/>
      </c>
      <c r="H25" s="5">
        <f>IF(OR(B25="",D25=""),"",IFERROR(IF(AND(D25&gt;=INDEX(Enquetes!$D$2:$D$101,MATCH(B25,Enquetes!$A$2:$A$101,0)),D25&lt;=INDEX(Enquetes!$E$2:$E$101,MATCH(B25,Enquetes!$A$2:$A$101,0)),D25&lt;='Configuração'!$B$2),"OK","Fora do período/data futura"),"ID inexistente"))</f>
        <v/>
      </c>
      <c r="I25" s="25">
        <f>IF(OR(B25="",E25=""),"",IFERROR(IF(AND(E25=INT(E25),E25&gt;=1,E25&lt;=5,INDEX(Enquetes!$G$2:$K$101,MATCH(B25,Enquetes!$A$2:$A$101,0),E25)&lt;&gt;""),"OK","Opção inválida"),"Opção inválida"))</f>
        <v/>
      </c>
      <c r="J25" s="25">
        <f>IF(A25="","",IF(COUNTIF($A$2:$A$501,A25)=1,"OK","Duplicado"))</f>
        <v/>
      </c>
      <c r="K25" s="5">
        <f>IF(OR(B25="",C25=""),"",IF(COUNTIFS($B$2:$B$501,B25,$C$2:$C$501,C25)=1,"OK","Duplicada"))</f>
        <v/>
      </c>
      <c r="L25" s="5">
        <f>IF(COUNTA(A25:E25)=0,"",IF(AND(G25="OK",H25="OK",I25="OK",J25="OK",K25="OK"),"SIM","NÃO"))</f>
        <v/>
      </c>
    </row>
    <row r="26" ht="24" customHeight="1">
      <c r="A26" s="21" t="n"/>
      <c r="B26" s="21" t="n"/>
      <c r="C26" s="21" t="n"/>
      <c r="D26" s="23" t="n"/>
      <c r="E26" s="24" t="n"/>
      <c r="F26" s="5">
        <f>IF(OR(B26="",E26=""),"",IFERROR(INDEX(Enquetes!$G$2:$K$101,MATCH(B26,Enquetes!$A$2:$A$101,0),E26),""))</f>
        <v/>
      </c>
      <c r="G26" s="25">
        <f>IF(B26="","",IF(COUNTIF(Enquetes!$A$2:$A$101,B26)=1,"OK","ID inexistente"))</f>
        <v/>
      </c>
      <c r="H26" s="5">
        <f>IF(OR(B26="",D26=""),"",IFERROR(IF(AND(D26&gt;=INDEX(Enquetes!$D$2:$D$101,MATCH(B26,Enquetes!$A$2:$A$101,0)),D26&lt;=INDEX(Enquetes!$E$2:$E$101,MATCH(B26,Enquetes!$A$2:$A$101,0)),D26&lt;='Configuração'!$B$2),"OK","Fora do período/data futura"),"ID inexistente"))</f>
        <v/>
      </c>
      <c r="I26" s="25">
        <f>IF(OR(B26="",E26=""),"",IFERROR(IF(AND(E26=INT(E26),E26&gt;=1,E26&lt;=5,INDEX(Enquetes!$G$2:$K$101,MATCH(B26,Enquetes!$A$2:$A$101,0),E26)&lt;&gt;""),"OK","Opção inválida"),"Opção inválida"))</f>
        <v/>
      </c>
      <c r="J26" s="25">
        <f>IF(A26="","",IF(COUNTIF($A$2:$A$501,A26)=1,"OK","Duplicado"))</f>
        <v/>
      </c>
      <c r="K26" s="5">
        <f>IF(OR(B26="",C26=""),"",IF(COUNTIFS($B$2:$B$501,B26,$C$2:$C$501,C26)=1,"OK","Duplicada"))</f>
        <v/>
      </c>
      <c r="L26" s="5">
        <f>IF(COUNTA(A26:E26)=0,"",IF(AND(G26="OK",H26="OK",I26="OK",J26="OK",K26="OK"),"SIM","NÃO"))</f>
        <v/>
      </c>
    </row>
    <row r="27" ht="24" customHeight="1">
      <c r="A27" s="21" t="n"/>
      <c r="B27" s="21" t="n"/>
      <c r="C27" s="21" t="n"/>
      <c r="D27" s="23" t="n"/>
      <c r="E27" s="24" t="n"/>
      <c r="F27" s="5">
        <f>IF(OR(B27="",E27=""),"",IFERROR(INDEX(Enquetes!$G$2:$K$101,MATCH(B27,Enquetes!$A$2:$A$101,0),E27),""))</f>
        <v/>
      </c>
      <c r="G27" s="25">
        <f>IF(B27="","",IF(COUNTIF(Enquetes!$A$2:$A$101,B27)=1,"OK","ID inexistente"))</f>
        <v/>
      </c>
      <c r="H27" s="5">
        <f>IF(OR(B27="",D27=""),"",IFERROR(IF(AND(D27&gt;=INDEX(Enquetes!$D$2:$D$101,MATCH(B27,Enquetes!$A$2:$A$101,0)),D27&lt;=INDEX(Enquetes!$E$2:$E$101,MATCH(B27,Enquetes!$A$2:$A$101,0)),D27&lt;='Configuração'!$B$2),"OK","Fora do período/data futura"),"ID inexistente"))</f>
        <v/>
      </c>
      <c r="I27" s="25">
        <f>IF(OR(B27="",E27=""),"",IFERROR(IF(AND(E27=INT(E27),E27&gt;=1,E27&lt;=5,INDEX(Enquetes!$G$2:$K$101,MATCH(B27,Enquetes!$A$2:$A$101,0),E27)&lt;&gt;""),"OK","Opção inválida"),"Opção inválida"))</f>
        <v/>
      </c>
      <c r="J27" s="25">
        <f>IF(A27="","",IF(COUNTIF($A$2:$A$501,A27)=1,"OK","Duplicado"))</f>
        <v/>
      </c>
      <c r="K27" s="5">
        <f>IF(OR(B27="",C27=""),"",IF(COUNTIFS($B$2:$B$501,B27,$C$2:$C$501,C27)=1,"OK","Duplicada"))</f>
        <v/>
      </c>
      <c r="L27" s="5">
        <f>IF(COUNTA(A27:E27)=0,"",IF(AND(G27="OK",H27="OK",I27="OK",J27="OK",K27="OK"),"SIM","NÃO"))</f>
        <v/>
      </c>
    </row>
    <row r="28" ht="24" customHeight="1">
      <c r="A28" s="21" t="n"/>
      <c r="B28" s="21" t="n"/>
      <c r="C28" s="21" t="n"/>
      <c r="D28" s="23" t="n"/>
      <c r="E28" s="24" t="n"/>
      <c r="F28" s="5">
        <f>IF(OR(B28="",E28=""),"",IFERROR(INDEX(Enquetes!$G$2:$K$101,MATCH(B28,Enquetes!$A$2:$A$101,0),E28),""))</f>
        <v/>
      </c>
      <c r="G28" s="25">
        <f>IF(B28="","",IF(COUNTIF(Enquetes!$A$2:$A$101,B28)=1,"OK","ID inexistente"))</f>
        <v/>
      </c>
      <c r="H28" s="5">
        <f>IF(OR(B28="",D28=""),"",IFERROR(IF(AND(D28&gt;=INDEX(Enquetes!$D$2:$D$101,MATCH(B28,Enquetes!$A$2:$A$101,0)),D28&lt;=INDEX(Enquetes!$E$2:$E$101,MATCH(B28,Enquetes!$A$2:$A$101,0)),D28&lt;='Configuração'!$B$2),"OK","Fora do período/data futura"),"ID inexistente"))</f>
        <v/>
      </c>
      <c r="I28" s="25">
        <f>IF(OR(B28="",E28=""),"",IFERROR(IF(AND(E28=INT(E28),E28&gt;=1,E28&lt;=5,INDEX(Enquetes!$G$2:$K$101,MATCH(B28,Enquetes!$A$2:$A$101,0),E28)&lt;&gt;""),"OK","Opção inválida"),"Opção inválida"))</f>
        <v/>
      </c>
      <c r="J28" s="25">
        <f>IF(A28="","",IF(COUNTIF($A$2:$A$501,A28)=1,"OK","Duplicado"))</f>
        <v/>
      </c>
      <c r="K28" s="5">
        <f>IF(OR(B28="",C28=""),"",IF(COUNTIFS($B$2:$B$501,B28,$C$2:$C$501,C28)=1,"OK","Duplicada"))</f>
        <v/>
      </c>
      <c r="L28" s="5">
        <f>IF(COUNTA(A28:E28)=0,"",IF(AND(G28="OK",H28="OK",I28="OK",J28="OK",K28="OK"),"SIM","NÃO"))</f>
        <v/>
      </c>
    </row>
    <row r="29" ht="24" customHeight="1">
      <c r="A29" s="21" t="n"/>
      <c r="B29" s="21" t="n"/>
      <c r="C29" s="21" t="n"/>
      <c r="D29" s="23" t="n"/>
      <c r="E29" s="24" t="n"/>
      <c r="F29" s="5">
        <f>IF(OR(B29="",E29=""),"",IFERROR(INDEX(Enquetes!$G$2:$K$101,MATCH(B29,Enquetes!$A$2:$A$101,0),E29),""))</f>
        <v/>
      </c>
      <c r="G29" s="25">
        <f>IF(B29="","",IF(COUNTIF(Enquetes!$A$2:$A$101,B29)=1,"OK","ID inexistente"))</f>
        <v/>
      </c>
      <c r="H29" s="5">
        <f>IF(OR(B29="",D29=""),"",IFERROR(IF(AND(D29&gt;=INDEX(Enquetes!$D$2:$D$101,MATCH(B29,Enquetes!$A$2:$A$101,0)),D29&lt;=INDEX(Enquetes!$E$2:$E$101,MATCH(B29,Enquetes!$A$2:$A$101,0)),D29&lt;='Configuração'!$B$2),"OK","Fora do período/data futura"),"ID inexistente"))</f>
        <v/>
      </c>
      <c r="I29" s="25">
        <f>IF(OR(B29="",E29=""),"",IFERROR(IF(AND(E29=INT(E29),E29&gt;=1,E29&lt;=5,INDEX(Enquetes!$G$2:$K$101,MATCH(B29,Enquetes!$A$2:$A$101,0),E29)&lt;&gt;""),"OK","Opção inválida"),"Opção inválida"))</f>
        <v/>
      </c>
      <c r="J29" s="25">
        <f>IF(A29="","",IF(COUNTIF($A$2:$A$501,A29)=1,"OK","Duplicado"))</f>
        <v/>
      </c>
      <c r="K29" s="5">
        <f>IF(OR(B29="",C29=""),"",IF(COUNTIFS($B$2:$B$501,B29,$C$2:$C$501,C29)=1,"OK","Duplicada"))</f>
        <v/>
      </c>
      <c r="L29" s="5">
        <f>IF(COUNTA(A29:E29)=0,"",IF(AND(G29="OK",H29="OK",I29="OK",J29="OK",K29="OK"),"SIM","NÃO"))</f>
        <v/>
      </c>
    </row>
    <row r="30" ht="24" customHeight="1">
      <c r="A30" s="21" t="n"/>
      <c r="B30" s="21" t="n"/>
      <c r="C30" s="21" t="n"/>
      <c r="D30" s="23" t="n"/>
      <c r="E30" s="24" t="n"/>
      <c r="F30" s="5">
        <f>IF(OR(B30="",E30=""),"",IFERROR(INDEX(Enquetes!$G$2:$K$101,MATCH(B30,Enquetes!$A$2:$A$101,0),E30),""))</f>
        <v/>
      </c>
      <c r="G30" s="25">
        <f>IF(B30="","",IF(COUNTIF(Enquetes!$A$2:$A$101,B30)=1,"OK","ID inexistente"))</f>
        <v/>
      </c>
      <c r="H30" s="5">
        <f>IF(OR(B30="",D30=""),"",IFERROR(IF(AND(D30&gt;=INDEX(Enquetes!$D$2:$D$101,MATCH(B30,Enquetes!$A$2:$A$101,0)),D30&lt;=INDEX(Enquetes!$E$2:$E$101,MATCH(B30,Enquetes!$A$2:$A$101,0)),D30&lt;='Configuração'!$B$2),"OK","Fora do período/data futura"),"ID inexistente"))</f>
        <v/>
      </c>
      <c r="I30" s="25">
        <f>IF(OR(B30="",E30=""),"",IFERROR(IF(AND(E30=INT(E30),E30&gt;=1,E30&lt;=5,INDEX(Enquetes!$G$2:$K$101,MATCH(B30,Enquetes!$A$2:$A$101,0),E30)&lt;&gt;""),"OK","Opção inválida"),"Opção inválida"))</f>
        <v/>
      </c>
      <c r="J30" s="25">
        <f>IF(A30="","",IF(COUNTIF($A$2:$A$501,A30)=1,"OK","Duplicado"))</f>
        <v/>
      </c>
      <c r="K30" s="5">
        <f>IF(OR(B30="",C30=""),"",IF(COUNTIFS($B$2:$B$501,B30,$C$2:$C$501,C30)=1,"OK","Duplicada"))</f>
        <v/>
      </c>
      <c r="L30" s="5">
        <f>IF(COUNTA(A30:E30)=0,"",IF(AND(G30="OK",H30="OK",I30="OK",J30="OK",K30="OK"),"SIM","NÃO"))</f>
        <v/>
      </c>
    </row>
    <row r="31" ht="24" customHeight="1">
      <c r="A31" s="21" t="n"/>
      <c r="B31" s="21" t="n"/>
      <c r="C31" s="21" t="n"/>
      <c r="D31" s="23" t="n"/>
      <c r="E31" s="24" t="n"/>
      <c r="F31" s="5">
        <f>IF(OR(B31="",E31=""),"",IFERROR(INDEX(Enquetes!$G$2:$K$101,MATCH(B31,Enquetes!$A$2:$A$101,0),E31),""))</f>
        <v/>
      </c>
      <c r="G31" s="25">
        <f>IF(B31="","",IF(COUNTIF(Enquetes!$A$2:$A$101,B31)=1,"OK","ID inexistente"))</f>
        <v/>
      </c>
      <c r="H31" s="5">
        <f>IF(OR(B31="",D31=""),"",IFERROR(IF(AND(D31&gt;=INDEX(Enquetes!$D$2:$D$101,MATCH(B31,Enquetes!$A$2:$A$101,0)),D31&lt;=INDEX(Enquetes!$E$2:$E$101,MATCH(B31,Enquetes!$A$2:$A$101,0)),D31&lt;='Configuração'!$B$2),"OK","Fora do período/data futura"),"ID inexistente"))</f>
        <v/>
      </c>
      <c r="I31" s="25">
        <f>IF(OR(B31="",E31=""),"",IFERROR(IF(AND(E31=INT(E31),E31&gt;=1,E31&lt;=5,INDEX(Enquetes!$G$2:$K$101,MATCH(B31,Enquetes!$A$2:$A$101,0),E31)&lt;&gt;""),"OK","Opção inválida"),"Opção inválida"))</f>
        <v/>
      </c>
      <c r="J31" s="25">
        <f>IF(A31="","",IF(COUNTIF($A$2:$A$501,A31)=1,"OK","Duplicado"))</f>
        <v/>
      </c>
      <c r="K31" s="5">
        <f>IF(OR(B31="",C31=""),"",IF(COUNTIFS($B$2:$B$501,B31,$C$2:$C$501,C31)=1,"OK","Duplicada"))</f>
        <v/>
      </c>
      <c r="L31" s="5">
        <f>IF(COUNTA(A31:E31)=0,"",IF(AND(G31="OK",H31="OK",I31="OK",J31="OK",K31="OK"),"SIM","NÃO"))</f>
        <v/>
      </c>
    </row>
    <row r="32" ht="24" customHeight="1">
      <c r="A32" s="21" t="n"/>
      <c r="B32" s="21" t="n"/>
      <c r="C32" s="21" t="n"/>
      <c r="D32" s="23" t="n"/>
      <c r="E32" s="24" t="n"/>
      <c r="F32" s="5">
        <f>IF(OR(B32="",E32=""),"",IFERROR(INDEX(Enquetes!$G$2:$K$101,MATCH(B32,Enquetes!$A$2:$A$101,0),E32),""))</f>
        <v/>
      </c>
      <c r="G32" s="25">
        <f>IF(B32="","",IF(COUNTIF(Enquetes!$A$2:$A$101,B32)=1,"OK","ID inexistente"))</f>
        <v/>
      </c>
      <c r="H32" s="5">
        <f>IF(OR(B32="",D32=""),"",IFERROR(IF(AND(D32&gt;=INDEX(Enquetes!$D$2:$D$101,MATCH(B32,Enquetes!$A$2:$A$101,0)),D32&lt;=INDEX(Enquetes!$E$2:$E$101,MATCH(B32,Enquetes!$A$2:$A$101,0)),D32&lt;='Configuração'!$B$2),"OK","Fora do período/data futura"),"ID inexistente"))</f>
        <v/>
      </c>
      <c r="I32" s="25">
        <f>IF(OR(B32="",E32=""),"",IFERROR(IF(AND(E32=INT(E32),E32&gt;=1,E32&lt;=5,INDEX(Enquetes!$G$2:$K$101,MATCH(B32,Enquetes!$A$2:$A$101,0),E32)&lt;&gt;""),"OK","Opção inválida"),"Opção inválida"))</f>
        <v/>
      </c>
      <c r="J32" s="25">
        <f>IF(A32="","",IF(COUNTIF($A$2:$A$501,A32)=1,"OK","Duplicado"))</f>
        <v/>
      </c>
      <c r="K32" s="5">
        <f>IF(OR(B32="",C32=""),"",IF(COUNTIFS($B$2:$B$501,B32,$C$2:$C$501,C32)=1,"OK","Duplicada"))</f>
        <v/>
      </c>
      <c r="L32" s="5">
        <f>IF(COUNTA(A32:E32)=0,"",IF(AND(G32="OK",H32="OK",I32="OK",J32="OK",K32="OK"),"SIM","NÃO"))</f>
        <v/>
      </c>
    </row>
    <row r="33" ht="24" customHeight="1">
      <c r="A33" s="21" t="n"/>
      <c r="B33" s="21" t="n"/>
      <c r="C33" s="21" t="n"/>
      <c r="D33" s="23" t="n"/>
      <c r="E33" s="24" t="n"/>
      <c r="F33" s="5">
        <f>IF(OR(B33="",E33=""),"",IFERROR(INDEX(Enquetes!$G$2:$K$101,MATCH(B33,Enquetes!$A$2:$A$101,0),E33),""))</f>
        <v/>
      </c>
      <c r="G33" s="25">
        <f>IF(B33="","",IF(COUNTIF(Enquetes!$A$2:$A$101,B33)=1,"OK","ID inexistente"))</f>
        <v/>
      </c>
      <c r="H33" s="5">
        <f>IF(OR(B33="",D33=""),"",IFERROR(IF(AND(D33&gt;=INDEX(Enquetes!$D$2:$D$101,MATCH(B33,Enquetes!$A$2:$A$101,0)),D33&lt;=INDEX(Enquetes!$E$2:$E$101,MATCH(B33,Enquetes!$A$2:$A$101,0)),D33&lt;='Configuração'!$B$2),"OK","Fora do período/data futura"),"ID inexistente"))</f>
        <v/>
      </c>
      <c r="I33" s="25">
        <f>IF(OR(B33="",E33=""),"",IFERROR(IF(AND(E33=INT(E33),E33&gt;=1,E33&lt;=5,INDEX(Enquetes!$G$2:$K$101,MATCH(B33,Enquetes!$A$2:$A$101,0),E33)&lt;&gt;""),"OK","Opção inválida"),"Opção inválida"))</f>
        <v/>
      </c>
      <c r="J33" s="25">
        <f>IF(A33="","",IF(COUNTIF($A$2:$A$501,A33)=1,"OK","Duplicado"))</f>
        <v/>
      </c>
      <c r="K33" s="5">
        <f>IF(OR(B33="",C33=""),"",IF(COUNTIFS($B$2:$B$501,B33,$C$2:$C$501,C33)=1,"OK","Duplicada"))</f>
        <v/>
      </c>
      <c r="L33" s="5">
        <f>IF(COUNTA(A33:E33)=0,"",IF(AND(G33="OK",H33="OK",I33="OK",J33="OK",K33="OK"),"SIM","NÃO"))</f>
        <v/>
      </c>
    </row>
    <row r="34" ht="24" customHeight="1">
      <c r="A34" s="21" t="n"/>
      <c r="B34" s="21" t="n"/>
      <c r="C34" s="21" t="n"/>
      <c r="D34" s="23" t="n"/>
      <c r="E34" s="24" t="n"/>
      <c r="F34" s="5">
        <f>IF(OR(B34="",E34=""),"",IFERROR(INDEX(Enquetes!$G$2:$K$101,MATCH(B34,Enquetes!$A$2:$A$101,0),E34),""))</f>
        <v/>
      </c>
      <c r="G34" s="25">
        <f>IF(B34="","",IF(COUNTIF(Enquetes!$A$2:$A$101,B34)=1,"OK","ID inexistente"))</f>
        <v/>
      </c>
      <c r="H34" s="5">
        <f>IF(OR(B34="",D34=""),"",IFERROR(IF(AND(D34&gt;=INDEX(Enquetes!$D$2:$D$101,MATCH(B34,Enquetes!$A$2:$A$101,0)),D34&lt;=INDEX(Enquetes!$E$2:$E$101,MATCH(B34,Enquetes!$A$2:$A$101,0)),D34&lt;='Configuração'!$B$2),"OK","Fora do período/data futura"),"ID inexistente"))</f>
        <v/>
      </c>
      <c r="I34" s="25">
        <f>IF(OR(B34="",E34=""),"",IFERROR(IF(AND(E34=INT(E34),E34&gt;=1,E34&lt;=5,INDEX(Enquetes!$G$2:$K$101,MATCH(B34,Enquetes!$A$2:$A$101,0),E34)&lt;&gt;""),"OK","Opção inválida"),"Opção inválida"))</f>
        <v/>
      </c>
      <c r="J34" s="25">
        <f>IF(A34="","",IF(COUNTIF($A$2:$A$501,A34)=1,"OK","Duplicado"))</f>
        <v/>
      </c>
      <c r="K34" s="5">
        <f>IF(OR(B34="",C34=""),"",IF(COUNTIFS($B$2:$B$501,B34,$C$2:$C$501,C34)=1,"OK","Duplicada"))</f>
        <v/>
      </c>
      <c r="L34" s="5">
        <f>IF(COUNTA(A34:E34)=0,"",IF(AND(G34="OK",H34="OK",I34="OK",J34="OK",K34="OK"),"SIM","NÃO"))</f>
        <v/>
      </c>
    </row>
    <row r="35" ht="24" customHeight="1">
      <c r="A35" s="21" t="n"/>
      <c r="B35" s="21" t="n"/>
      <c r="C35" s="21" t="n"/>
      <c r="D35" s="23" t="n"/>
      <c r="E35" s="24" t="n"/>
      <c r="F35" s="5">
        <f>IF(OR(B35="",E35=""),"",IFERROR(INDEX(Enquetes!$G$2:$K$101,MATCH(B35,Enquetes!$A$2:$A$101,0),E35),""))</f>
        <v/>
      </c>
      <c r="G35" s="25">
        <f>IF(B35="","",IF(COUNTIF(Enquetes!$A$2:$A$101,B35)=1,"OK","ID inexistente"))</f>
        <v/>
      </c>
      <c r="H35" s="5">
        <f>IF(OR(B35="",D35=""),"",IFERROR(IF(AND(D35&gt;=INDEX(Enquetes!$D$2:$D$101,MATCH(B35,Enquetes!$A$2:$A$101,0)),D35&lt;=INDEX(Enquetes!$E$2:$E$101,MATCH(B35,Enquetes!$A$2:$A$101,0)),D35&lt;='Configuração'!$B$2),"OK","Fora do período/data futura"),"ID inexistente"))</f>
        <v/>
      </c>
      <c r="I35" s="25">
        <f>IF(OR(B35="",E35=""),"",IFERROR(IF(AND(E35=INT(E35),E35&gt;=1,E35&lt;=5,INDEX(Enquetes!$G$2:$K$101,MATCH(B35,Enquetes!$A$2:$A$101,0),E35)&lt;&gt;""),"OK","Opção inválida"),"Opção inválida"))</f>
        <v/>
      </c>
      <c r="J35" s="25">
        <f>IF(A35="","",IF(COUNTIF($A$2:$A$501,A35)=1,"OK","Duplicado"))</f>
        <v/>
      </c>
      <c r="K35" s="5">
        <f>IF(OR(B35="",C35=""),"",IF(COUNTIFS($B$2:$B$501,B35,$C$2:$C$501,C35)=1,"OK","Duplicada"))</f>
        <v/>
      </c>
      <c r="L35" s="5">
        <f>IF(COUNTA(A35:E35)=0,"",IF(AND(G35="OK",H35="OK",I35="OK",J35="OK",K35="OK"),"SIM","NÃO"))</f>
        <v/>
      </c>
    </row>
    <row r="36" ht="24" customHeight="1">
      <c r="A36" s="21" t="n"/>
      <c r="B36" s="21" t="n"/>
      <c r="C36" s="21" t="n"/>
      <c r="D36" s="23" t="n"/>
      <c r="E36" s="24" t="n"/>
      <c r="F36" s="5">
        <f>IF(OR(B36="",E36=""),"",IFERROR(INDEX(Enquetes!$G$2:$K$101,MATCH(B36,Enquetes!$A$2:$A$101,0),E36),""))</f>
        <v/>
      </c>
      <c r="G36" s="25">
        <f>IF(B36="","",IF(COUNTIF(Enquetes!$A$2:$A$101,B36)=1,"OK","ID inexistente"))</f>
        <v/>
      </c>
      <c r="H36" s="5">
        <f>IF(OR(B36="",D36=""),"",IFERROR(IF(AND(D36&gt;=INDEX(Enquetes!$D$2:$D$101,MATCH(B36,Enquetes!$A$2:$A$101,0)),D36&lt;=INDEX(Enquetes!$E$2:$E$101,MATCH(B36,Enquetes!$A$2:$A$101,0)),D36&lt;='Configuração'!$B$2),"OK","Fora do período/data futura"),"ID inexistente"))</f>
        <v/>
      </c>
      <c r="I36" s="25">
        <f>IF(OR(B36="",E36=""),"",IFERROR(IF(AND(E36=INT(E36),E36&gt;=1,E36&lt;=5,INDEX(Enquetes!$G$2:$K$101,MATCH(B36,Enquetes!$A$2:$A$101,0),E36)&lt;&gt;""),"OK","Opção inválida"),"Opção inválida"))</f>
        <v/>
      </c>
      <c r="J36" s="25">
        <f>IF(A36="","",IF(COUNTIF($A$2:$A$501,A36)=1,"OK","Duplicado"))</f>
        <v/>
      </c>
      <c r="K36" s="5">
        <f>IF(OR(B36="",C36=""),"",IF(COUNTIFS($B$2:$B$501,B36,$C$2:$C$501,C36)=1,"OK","Duplicada"))</f>
        <v/>
      </c>
      <c r="L36" s="5">
        <f>IF(COUNTA(A36:E36)=0,"",IF(AND(G36="OK",H36="OK",I36="OK",J36="OK",K36="OK"),"SIM","NÃO"))</f>
        <v/>
      </c>
    </row>
    <row r="37" ht="24" customHeight="1">
      <c r="A37" s="21" t="n"/>
      <c r="B37" s="21" t="n"/>
      <c r="C37" s="21" t="n"/>
      <c r="D37" s="23" t="n"/>
      <c r="E37" s="24" t="n"/>
      <c r="F37" s="5">
        <f>IF(OR(B37="",E37=""),"",IFERROR(INDEX(Enquetes!$G$2:$K$101,MATCH(B37,Enquetes!$A$2:$A$101,0),E37),""))</f>
        <v/>
      </c>
      <c r="G37" s="25">
        <f>IF(B37="","",IF(COUNTIF(Enquetes!$A$2:$A$101,B37)=1,"OK","ID inexistente"))</f>
        <v/>
      </c>
      <c r="H37" s="5">
        <f>IF(OR(B37="",D37=""),"",IFERROR(IF(AND(D37&gt;=INDEX(Enquetes!$D$2:$D$101,MATCH(B37,Enquetes!$A$2:$A$101,0)),D37&lt;=INDEX(Enquetes!$E$2:$E$101,MATCH(B37,Enquetes!$A$2:$A$101,0)),D37&lt;='Configuração'!$B$2),"OK","Fora do período/data futura"),"ID inexistente"))</f>
        <v/>
      </c>
      <c r="I37" s="25">
        <f>IF(OR(B37="",E37=""),"",IFERROR(IF(AND(E37=INT(E37),E37&gt;=1,E37&lt;=5,INDEX(Enquetes!$G$2:$K$101,MATCH(B37,Enquetes!$A$2:$A$101,0),E37)&lt;&gt;""),"OK","Opção inválida"),"Opção inválida"))</f>
        <v/>
      </c>
      <c r="J37" s="25">
        <f>IF(A37="","",IF(COUNTIF($A$2:$A$501,A37)=1,"OK","Duplicado"))</f>
        <v/>
      </c>
      <c r="K37" s="5">
        <f>IF(OR(B37="",C37=""),"",IF(COUNTIFS($B$2:$B$501,B37,$C$2:$C$501,C37)=1,"OK","Duplicada"))</f>
        <v/>
      </c>
      <c r="L37" s="5">
        <f>IF(COUNTA(A37:E37)=0,"",IF(AND(G37="OK",H37="OK",I37="OK",J37="OK",K37="OK"),"SIM","NÃO"))</f>
        <v/>
      </c>
    </row>
    <row r="38" ht="24" customHeight="1">
      <c r="A38" s="21" t="n"/>
      <c r="B38" s="21" t="n"/>
      <c r="C38" s="21" t="n"/>
      <c r="D38" s="23" t="n"/>
      <c r="E38" s="24" t="n"/>
      <c r="F38" s="5">
        <f>IF(OR(B38="",E38=""),"",IFERROR(INDEX(Enquetes!$G$2:$K$101,MATCH(B38,Enquetes!$A$2:$A$101,0),E38),""))</f>
        <v/>
      </c>
      <c r="G38" s="25">
        <f>IF(B38="","",IF(COUNTIF(Enquetes!$A$2:$A$101,B38)=1,"OK","ID inexistente"))</f>
        <v/>
      </c>
      <c r="H38" s="5">
        <f>IF(OR(B38="",D38=""),"",IFERROR(IF(AND(D38&gt;=INDEX(Enquetes!$D$2:$D$101,MATCH(B38,Enquetes!$A$2:$A$101,0)),D38&lt;=INDEX(Enquetes!$E$2:$E$101,MATCH(B38,Enquetes!$A$2:$A$101,0)),D38&lt;='Configuração'!$B$2),"OK","Fora do período/data futura"),"ID inexistente"))</f>
        <v/>
      </c>
      <c r="I38" s="25">
        <f>IF(OR(B38="",E38=""),"",IFERROR(IF(AND(E38=INT(E38),E38&gt;=1,E38&lt;=5,INDEX(Enquetes!$G$2:$K$101,MATCH(B38,Enquetes!$A$2:$A$101,0),E38)&lt;&gt;""),"OK","Opção inválida"),"Opção inválida"))</f>
        <v/>
      </c>
      <c r="J38" s="25">
        <f>IF(A38="","",IF(COUNTIF($A$2:$A$501,A38)=1,"OK","Duplicado"))</f>
        <v/>
      </c>
      <c r="K38" s="5">
        <f>IF(OR(B38="",C38=""),"",IF(COUNTIFS($B$2:$B$501,B38,$C$2:$C$501,C38)=1,"OK","Duplicada"))</f>
        <v/>
      </c>
      <c r="L38" s="5">
        <f>IF(COUNTA(A38:E38)=0,"",IF(AND(G38="OK",H38="OK",I38="OK",J38="OK",K38="OK"),"SIM","NÃO"))</f>
        <v/>
      </c>
    </row>
    <row r="39" ht="24" customHeight="1">
      <c r="A39" s="21" t="n"/>
      <c r="B39" s="21" t="n"/>
      <c r="C39" s="21" t="n"/>
      <c r="D39" s="23" t="n"/>
      <c r="E39" s="24" t="n"/>
      <c r="F39" s="5">
        <f>IF(OR(B39="",E39=""),"",IFERROR(INDEX(Enquetes!$G$2:$K$101,MATCH(B39,Enquetes!$A$2:$A$101,0),E39),""))</f>
        <v/>
      </c>
      <c r="G39" s="25">
        <f>IF(B39="","",IF(COUNTIF(Enquetes!$A$2:$A$101,B39)=1,"OK","ID inexistente"))</f>
        <v/>
      </c>
      <c r="H39" s="5">
        <f>IF(OR(B39="",D39=""),"",IFERROR(IF(AND(D39&gt;=INDEX(Enquetes!$D$2:$D$101,MATCH(B39,Enquetes!$A$2:$A$101,0)),D39&lt;=INDEX(Enquetes!$E$2:$E$101,MATCH(B39,Enquetes!$A$2:$A$101,0)),D39&lt;='Configuração'!$B$2),"OK","Fora do período/data futura"),"ID inexistente"))</f>
        <v/>
      </c>
      <c r="I39" s="25">
        <f>IF(OR(B39="",E39=""),"",IFERROR(IF(AND(E39=INT(E39),E39&gt;=1,E39&lt;=5,INDEX(Enquetes!$G$2:$K$101,MATCH(B39,Enquetes!$A$2:$A$101,0),E39)&lt;&gt;""),"OK","Opção inválida"),"Opção inválida"))</f>
        <v/>
      </c>
      <c r="J39" s="25">
        <f>IF(A39="","",IF(COUNTIF($A$2:$A$501,A39)=1,"OK","Duplicado"))</f>
        <v/>
      </c>
      <c r="K39" s="5">
        <f>IF(OR(B39="",C39=""),"",IF(COUNTIFS($B$2:$B$501,B39,$C$2:$C$501,C39)=1,"OK","Duplicada"))</f>
        <v/>
      </c>
      <c r="L39" s="5">
        <f>IF(COUNTA(A39:E39)=0,"",IF(AND(G39="OK",H39="OK",I39="OK",J39="OK",K39="OK"),"SIM","NÃO"))</f>
        <v/>
      </c>
    </row>
    <row r="40" ht="24" customHeight="1">
      <c r="A40" s="21" t="n"/>
      <c r="B40" s="21" t="n"/>
      <c r="C40" s="21" t="n"/>
      <c r="D40" s="23" t="n"/>
      <c r="E40" s="24" t="n"/>
      <c r="F40" s="5">
        <f>IF(OR(B40="",E40=""),"",IFERROR(INDEX(Enquetes!$G$2:$K$101,MATCH(B40,Enquetes!$A$2:$A$101,0),E40),""))</f>
        <v/>
      </c>
      <c r="G40" s="25">
        <f>IF(B40="","",IF(COUNTIF(Enquetes!$A$2:$A$101,B40)=1,"OK","ID inexistente"))</f>
        <v/>
      </c>
      <c r="H40" s="5">
        <f>IF(OR(B40="",D40=""),"",IFERROR(IF(AND(D40&gt;=INDEX(Enquetes!$D$2:$D$101,MATCH(B40,Enquetes!$A$2:$A$101,0)),D40&lt;=INDEX(Enquetes!$E$2:$E$101,MATCH(B40,Enquetes!$A$2:$A$101,0)),D40&lt;='Configuração'!$B$2),"OK","Fora do período/data futura"),"ID inexistente"))</f>
        <v/>
      </c>
      <c r="I40" s="25">
        <f>IF(OR(B40="",E40=""),"",IFERROR(IF(AND(E40=INT(E40),E40&gt;=1,E40&lt;=5,INDEX(Enquetes!$G$2:$K$101,MATCH(B40,Enquetes!$A$2:$A$101,0),E40)&lt;&gt;""),"OK","Opção inválida"),"Opção inválida"))</f>
        <v/>
      </c>
      <c r="J40" s="25">
        <f>IF(A40="","",IF(COUNTIF($A$2:$A$501,A40)=1,"OK","Duplicado"))</f>
        <v/>
      </c>
      <c r="K40" s="5">
        <f>IF(OR(B40="",C40=""),"",IF(COUNTIFS($B$2:$B$501,B40,$C$2:$C$501,C40)=1,"OK","Duplicada"))</f>
        <v/>
      </c>
      <c r="L40" s="5">
        <f>IF(COUNTA(A40:E40)=0,"",IF(AND(G40="OK",H40="OK",I40="OK",J40="OK",K40="OK"),"SIM","NÃO"))</f>
        <v/>
      </c>
    </row>
    <row r="41" ht="24" customHeight="1">
      <c r="A41" s="21" t="n"/>
      <c r="B41" s="21" t="n"/>
      <c r="C41" s="21" t="n"/>
      <c r="D41" s="23" t="n"/>
      <c r="E41" s="24" t="n"/>
      <c r="F41" s="5">
        <f>IF(OR(B41="",E41=""),"",IFERROR(INDEX(Enquetes!$G$2:$K$101,MATCH(B41,Enquetes!$A$2:$A$101,0),E41),""))</f>
        <v/>
      </c>
      <c r="G41" s="25">
        <f>IF(B41="","",IF(COUNTIF(Enquetes!$A$2:$A$101,B41)=1,"OK","ID inexistente"))</f>
        <v/>
      </c>
      <c r="H41" s="5">
        <f>IF(OR(B41="",D41=""),"",IFERROR(IF(AND(D41&gt;=INDEX(Enquetes!$D$2:$D$101,MATCH(B41,Enquetes!$A$2:$A$101,0)),D41&lt;=INDEX(Enquetes!$E$2:$E$101,MATCH(B41,Enquetes!$A$2:$A$101,0)),D41&lt;='Configuração'!$B$2),"OK","Fora do período/data futura"),"ID inexistente"))</f>
        <v/>
      </c>
      <c r="I41" s="25">
        <f>IF(OR(B41="",E41=""),"",IFERROR(IF(AND(E41=INT(E41),E41&gt;=1,E41&lt;=5,INDEX(Enquetes!$G$2:$K$101,MATCH(B41,Enquetes!$A$2:$A$101,0),E41)&lt;&gt;""),"OK","Opção inválida"),"Opção inválida"))</f>
        <v/>
      </c>
      <c r="J41" s="25">
        <f>IF(A41="","",IF(COUNTIF($A$2:$A$501,A41)=1,"OK","Duplicado"))</f>
        <v/>
      </c>
      <c r="K41" s="5">
        <f>IF(OR(B41="",C41=""),"",IF(COUNTIFS($B$2:$B$501,B41,$C$2:$C$501,C41)=1,"OK","Duplicada"))</f>
        <v/>
      </c>
      <c r="L41" s="5">
        <f>IF(COUNTA(A41:E41)=0,"",IF(AND(G41="OK",H41="OK",I41="OK",J41="OK",K41="OK"),"SIM","NÃO"))</f>
        <v/>
      </c>
    </row>
    <row r="42" ht="24" customHeight="1">
      <c r="A42" s="21" t="n"/>
      <c r="B42" s="21" t="n"/>
      <c r="C42" s="21" t="n"/>
      <c r="D42" s="23" t="n"/>
      <c r="E42" s="24" t="n"/>
      <c r="F42" s="5">
        <f>IF(OR(B42="",E42=""),"",IFERROR(INDEX(Enquetes!$G$2:$K$101,MATCH(B42,Enquetes!$A$2:$A$101,0),E42),""))</f>
        <v/>
      </c>
      <c r="G42" s="25">
        <f>IF(B42="","",IF(COUNTIF(Enquetes!$A$2:$A$101,B42)=1,"OK","ID inexistente"))</f>
        <v/>
      </c>
      <c r="H42" s="5">
        <f>IF(OR(B42="",D42=""),"",IFERROR(IF(AND(D42&gt;=INDEX(Enquetes!$D$2:$D$101,MATCH(B42,Enquetes!$A$2:$A$101,0)),D42&lt;=INDEX(Enquetes!$E$2:$E$101,MATCH(B42,Enquetes!$A$2:$A$101,0)),D42&lt;='Configuração'!$B$2),"OK","Fora do período/data futura"),"ID inexistente"))</f>
        <v/>
      </c>
      <c r="I42" s="25">
        <f>IF(OR(B42="",E42=""),"",IFERROR(IF(AND(E42=INT(E42),E42&gt;=1,E42&lt;=5,INDEX(Enquetes!$G$2:$K$101,MATCH(B42,Enquetes!$A$2:$A$101,0),E42)&lt;&gt;""),"OK","Opção inválida"),"Opção inválida"))</f>
        <v/>
      </c>
      <c r="J42" s="25">
        <f>IF(A42="","",IF(COUNTIF($A$2:$A$501,A42)=1,"OK","Duplicado"))</f>
        <v/>
      </c>
      <c r="K42" s="5">
        <f>IF(OR(B42="",C42=""),"",IF(COUNTIFS($B$2:$B$501,B42,$C$2:$C$501,C42)=1,"OK","Duplicada"))</f>
        <v/>
      </c>
      <c r="L42" s="5">
        <f>IF(COUNTA(A42:E42)=0,"",IF(AND(G42="OK",H42="OK",I42="OK",J42="OK",K42="OK"),"SIM","NÃO"))</f>
        <v/>
      </c>
    </row>
    <row r="43" ht="24" customHeight="1">
      <c r="A43" s="21" t="n"/>
      <c r="B43" s="21" t="n"/>
      <c r="C43" s="21" t="n"/>
      <c r="D43" s="23" t="n"/>
      <c r="E43" s="24" t="n"/>
      <c r="F43" s="5">
        <f>IF(OR(B43="",E43=""),"",IFERROR(INDEX(Enquetes!$G$2:$K$101,MATCH(B43,Enquetes!$A$2:$A$101,0),E43),""))</f>
        <v/>
      </c>
      <c r="G43" s="25">
        <f>IF(B43="","",IF(COUNTIF(Enquetes!$A$2:$A$101,B43)=1,"OK","ID inexistente"))</f>
        <v/>
      </c>
      <c r="H43" s="5">
        <f>IF(OR(B43="",D43=""),"",IFERROR(IF(AND(D43&gt;=INDEX(Enquetes!$D$2:$D$101,MATCH(B43,Enquetes!$A$2:$A$101,0)),D43&lt;=INDEX(Enquetes!$E$2:$E$101,MATCH(B43,Enquetes!$A$2:$A$101,0)),D43&lt;='Configuração'!$B$2),"OK","Fora do período/data futura"),"ID inexistente"))</f>
        <v/>
      </c>
      <c r="I43" s="25">
        <f>IF(OR(B43="",E43=""),"",IFERROR(IF(AND(E43=INT(E43),E43&gt;=1,E43&lt;=5,INDEX(Enquetes!$G$2:$K$101,MATCH(B43,Enquetes!$A$2:$A$101,0),E43)&lt;&gt;""),"OK","Opção inválida"),"Opção inválida"))</f>
        <v/>
      </c>
      <c r="J43" s="25">
        <f>IF(A43="","",IF(COUNTIF($A$2:$A$501,A43)=1,"OK","Duplicado"))</f>
        <v/>
      </c>
      <c r="K43" s="5">
        <f>IF(OR(B43="",C43=""),"",IF(COUNTIFS($B$2:$B$501,B43,$C$2:$C$501,C43)=1,"OK","Duplicada"))</f>
        <v/>
      </c>
      <c r="L43" s="5">
        <f>IF(COUNTA(A43:E43)=0,"",IF(AND(G43="OK",H43="OK",I43="OK",J43="OK",K43="OK"),"SIM","NÃO"))</f>
        <v/>
      </c>
    </row>
    <row r="44" ht="24" customHeight="1">
      <c r="A44" s="21" t="n"/>
      <c r="B44" s="21" t="n"/>
      <c r="C44" s="21" t="n"/>
      <c r="D44" s="23" t="n"/>
      <c r="E44" s="24" t="n"/>
      <c r="F44" s="5">
        <f>IF(OR(B44="",E44=""),"",IFERROR(INDEX(Enquetes!$G$2:$K$101,MATCH(B44,Enquetes!$A$2:$A$101,0),E44),""))</f>
        <v/>
      </c>
      <c r="G44" s="25">
        <f>IF(B44="","",IF(COUNTIF(Enquetes!$A$2:$A$101,B44)=1,"OK","ID inexistente"))</f>
        <v/>
      </c>
      <c r="H44" s="5">
        <f>IF(OR(B44="",D44=""),"",IFERROR(IF(AND(D44&gt;=INDEX(Enquetes!$D$2:$D$101,MATCH(B44,Enquetes!$A$2:$A$101,0)),D44&lt;=INDEX(Enquetes!$E$2:$E$101,MATCH(B44,Enquetes!$A$2:$A$101,0)),D44&lt;='Configuração'!$B$2),"OK","Fora do período/data futura"),"ID inexistente"))</f>
        <v/>
      </c>
      <c r="I44" s="25">
        <f>IF(OR(B44="",E44=""),"",IFERROR(IF(AND(E44=INT(E44),E44&gt;=1,E44&lt;=5,INDEX(Enquetes!$G$2:$K$101,MATCH(B44,Enquetes!$A$2:$A$101,0),E44)&lt;&gt;""),"OK","Opção inválida"),"Opção inválida"))</f>
        <v/>
      </c>
      <c r="J44" s="25">
        <f>IF(A44="","",IF(COUNTIF($A$2:$A$501,A44)=1,"OK","Duplicado"))</f>
        <v/>
      </c>
      <c r="K44" s="5">
        <f>IF(OR(B44="",C44=""),"",IF(COUNTIFS($B$2:$B$501,B44,$C$2:$C$501,C44)=1,"OK","Duplicada"))</f>
        <v/>
      </c>
      <c r="L44" s="5">
        <f>IF(COUNTA(A44:E44)=0,"",IF(AND(G44="OK",H44="OK",I44="OK",J44="OK",K44="OK"),"SIM","NÃO"))</f>
        <v/>
      </c>
    </row>
    <row r="45" ht="24" customHeight="1">
      <c r="A45" s="21" t="n"/>
      <c r="B45" s="21" t="n"/>
      <c r="C45" s="21" t="n"/>
      <c r="D45" s="23" t="n"/>
      <c r="E45" s="24" t="n"/>
      <c r="F45" s="5">
        <f>IF(OR(B45="",E45=""),"",IFERROR(INDEX(Enquetes!$G$2:$K$101,MATCH(B45,Enquetes!$A$2:$A$101,0),E45),""))</f>
        <v/>
      </c>
      <c r="G45" s="25">
        <f>IF(B45="","",IF(COUNTIF(Enquetes!$A$2:$A$101,B45)=1,"OK","ID inexistente"))</f>
        <v/>
      </c>
      <c r="H45" s="5">
        <f>IF(OR(B45="",D45=""),"",IFERROR(IF(AND(D45&gt;=INDEX(Enquetes!$D$2:$D$101,MATCH(B45,Enquetes!$A$2:$A$101,0)),D45&lt;=INDEX(Enquetes!$E$2:$E$101,MATCH(B45,Enquetes!$A$2:$A$101,0)),D45&lt;='Configuração'!$B$2),"OK","Fora do período/data futura"),"ID inexistente"))</f>
        <v/>
      </c>
      <c r="I45" s="25">
        <f>IF(OR(B45="",E45=""),"",IFERROR(IF(AND(E45=INT(E45),E45&gt;=1,E45&lt;=5,INDEX(Enquetes!$G$2:$K$101,MATCH(B45,Enquetes!$A$2:$A$101,0),E45)&lt;&gt;""),"OK","Opção inválida"),"Opção inválida"))</f>
        <v/>
      </c>
      <c r="J45" s="25">
        <f>IF(A45="","",IF(COUNTIF($A$2:$A$501,A45)=1,"OK","Duplicado"))</f>
        <v/>
      </c>
      <c r="K45" s="5">
        <f>IF(OR(B45="",C45=""),"",IF(COUNTIFS($B$2:$B$501,B45,$C$2:$C$501,C45)=1,"OK","Duplicada"))</f>
        <v/>
      </c>
      <c r="L45" s="5">
        <f>IF(COUNTA(A45:E45)=0,"",IF(AND(G45="OK",H45="OK",I45="OK",J45="OK",K45="OK"),"SIM","NÃO"))</f>
        <v/>
      </c>
    </row>
    <row r="46" ht="24" customHeight="1">
      <c r="A46" s="21" t="n"/>
      <c r="B46" s="21" t="n"/>
      <c r="C46" s="21" t="n"/>
      <c r="D46" s="23" t="n"/>
      <c r="E46" s="24" t="n"/>
      <c r="F46" s="5">
        <f>IF(OR(B46="",E46=""),"",IFERROR(INDEX(Enquetes!$G$2:$K$101,MATCH(B46,Enquetes!$A$2:$A$101,0),E46),""))</f>
        <v/>
      </c>
      <c r="G46" s="25">
        <f>IF(B46="","",IF(COUNTIF(Enquetes!$A$2:$A$101,B46)=1,"OK","ID inexistente"))</f>
        <v/>
      </c>
      <c r="H46" s="5">
        <f>IF(OR(B46="",D46=""),"",IFERROR(IF(AND(D46&gt;=INDEX(Enquetes!$D$2:$D$101,MATCH(B46,Enquetes!$A$2:$A$101,0)),D46&lt;=INDEX(Enquetes!$E$2:$E$101,MATCH(B46,Enquetes!$A$2:$A$101,0)),D46&lt;='Configuração'!$B$2),"OK","Fora do período/data futura"),"ID inexistente"))</f>
        <v/>
      </c>
      <c r="I46" s="25">
        <f>IF(OR(B46="",E46=""),"",IFERROR(IF(AND(E46=INT(E46),E46&gt;=1,E46&lt;=5,INDEX(Enquetes!$G$2:$K$101,MATCH(B46,Enquetes!$A$2:$A$101,0),E46)&lt;&gt;""),"OK","Opção inválida"),"Opção inválida"))</f>
        <v/>
      </c>
      <c r="J46" s="25">
        <f>IF(A46="","",IF(COUNTIF($A$2:$A$501,A46)=1,"OK","Duplicado"))</f>
        <v/>
      </c>
      <c r="K46" s="5">
        <f>IF(OR(B46="",C46=""),"",IF(COUNTIFS($B$2:$B$501,B46,$C$2:$C$501,C46)=1,"OK","Duplicada"))</f>
        <v/>
      </c>
      <c r="L46" s="5">
        <f>IF(COUNTA(A46:E46)=0,"",IF(AND(G46="OK",H46="OK",I46="OK",J46="OK",K46="OK"),"SIM","NÃO"))</f>
        <v/>
      </c>
    </row>
    <row r="47" ht="24" customHeight="1">
      <c r="A47" s="21" t="n"/>
      <c r="B47" s="21" t="n"/>
      <c r="C47" s="21" t="n"/>
      <c r="D47" s="23" t="n"/>
      <c r="E47" s="24" t="n"/>
      <c r="F47" s="5">
        <f>IF(OR(B47="",E47=""),"",IFERROR(INDEX(Enquetes!$G$2:$K$101,MATCH(B47,Enquetes!$A$2:$A$101,0),E47),""))</f>
        <v/>
      </c>
      <c r="G47" s="25">
        <f>IF(B47="","",IF(COUNTIF(Enquetes!$A$2:$A$101,B47)=1,"OK","ID inexistente"))</f>
        <v/>
      </c>
      <c r="H47" s="5">
        <f>IF(OR(B47="",D47=""),"",IFERROR(IF(AND(D47&gt;=INDEX(Enquetes!$D$2:$D$101,MATCH(B47,Enquetes!$A$2:$A$101,0)),D47&lt;=INDEX(Enquetes!$E$2:$E$101,MATCH(B47,Enquetes!$A$2:$A$101,0)),D47&lt;='Configuração'!$B$2),"OK","Fora do período/data futura"),"ID inexistente"))</f>
        <v/>
      </c>
      <c r="I47" s="25">
        <f>IF(OR(B47="",E47=""),"",IFERROR(IF(AND(E47=INT(E47),E47&gt;=1,E47&lt;=5,INDEX(Enquetes!$G$2:$K$101,MATCH(B47,Enquetes!$A$2:$A$101,0),E47)&lt;&gt;""),"OK","Opção inválida"),"Opção inválida"))</f>
        <v/>
      </c>
      <c r="J47" s="25">
        <f>IF(A47="","",IF(COUNTIF($A$2:$A$501,A47)=1,"OK","Duplicado"))</f>
        <v/>
      </c>
      <c r="K47" s="5">
        <f>IF(OR(B47="",C47=""),"",IF(COUNTIFS($B$2:$B$501,B47,$C$2:$C$501,C47)=1,"OK","Duplicada"))</f>
        <v/>
      </c>
      <c r="L47" s="5">
        <f>IF(COUNTA(A47:E47)=0,"",IF(AND(G47="OK",H47="OK",I47="OK",J47="OK",K47="OK"),"SIM","NÃO"))</f>
        <v/>
      </c>
    </row>
    <row r="48" ht="24" customHeight="1">
      <c r="A48" s="21" t="n"/>
      <c r="B48" s="21" t="n"/>
      <c r="C48" s="21" t="n"/>
      <c r="D48" s="23" t="n"/>
      <c r="E48" s="24" t="n"/>
      <c r="F48" s="5">
        <f>IF(OR(B48="",E48=""),"",IFERROR(INDEX(Enquetes!$G$2:$K$101,MATCH(B48,Enquetes!$A$2:$A$101,0),E48),""))</f>
        <v/>
      </c>
      <c r="G48" s="25">
        <f>IF(B48="","",IF(COUNTIF(Enquetes!$A$2:$A$101,B48)=1,"OK","ID inexistente"))</f>
        <v/>
      </c>
      <c r="H48" s="5">
        <f>IF(OR(B48="",D48=""),"",IFERROR(IF(AND(D48&gt;=INDEX(Enquetes!$D$2:$D$101,MATCH(B48,Enquetes!$A$2:$A$101,0)),D48&lt;=INDEX(Enquetes!$E$2:$E$101,MATCH(B48,Enquetes!$A$2:$A$101,0)),D48&lt;='Configuração'!$B$2),"OK","Fora do período/data futura"),"ID inexistente"))</f>
        <v/>
      </c>
      <c r="I48" s="25">
        <f>IF(OR(B48="",E48=""),"",IFERROR(IF(AND(E48=INT(E48),E48&gt;=1,E48&lt;=5,INDEX(Enquetes!$G$2:$K$101,MATCH(B48,Enquetes!$A$2:$A$101,0),E48)&lt;&gt;""),"OK","Opção inválida"),"Opção inválida"))</f>
        <v/>
      </c>
      <c r="J48" s="25">
        <f>IF(A48="","",IF(COUNTIF($A$2:$A$501,A48)=1,"OK","Duplicado"))</f>
        <v/>
      </c>
      <c r="K48" s="5">
        <f>IF(OR(B48="",C48=""),"",IF(COUNTIFS($B$2:$B$501,B48,$C$2:$C$501,C48)=1,"OK","Duplicada"))</f>
        <v/>
      </c>
      <c r="L48" s="5">
        <f>IF(COUNTA(A48:E48)=0,"",IF(AND(G48="OK",H48="OK",I48="OK",J48="OK",K48="OK"),"SIM","NÃO"))</f>
        <v/>
      </c>
    </row>
    <row r="49" ht="24" customHeight="1">
      <c r="A49" s="21" t="n"/>
      <c r="B49" s="21" t="n"/>
      <c r="C49" s="21" t="n"/>
      <c r="D49" s="23" t="n"/>
      <c r="E49" s="24" t="n"/>
      <c r="F49" s="5">
        <f>IF(OR(B49="",E49=""),"",IFERROR(INDEX(Enquetes!$G$2:$K$101,MATCH(B49,Enquetes!$A$2:$A$101,0),E49),""))</f>
        <v/>
      </c>
      <c r="G49" s="25">
        <f>IF(B49="","",IF(COUNTIF(Enquetes!$A$2:$A$101,B49)=1,"OK","ID inexistente"))</f>
        <v/>
      </c>
      <c r="H49" s="5">
        <f>IF(OR(B49="",D49=""),"",IFERROR(IF(AND(D49&gt;=INDEX(Enquetes!$D$2:$D$101,MATCH(B49,Enquetes!$A$2:$A$101,0)),D49&lt;=INDEX(Enquetes!$E$2:$E$101,MATCH(B49,Enquetes!$A$2:$A$101,0)),D49&lt;='Configuração'!$B$2),"OK","Fora do período/data futura"),"ID inexistente"))</f>
        <v/>
      </c>
      <c r="I49" s="25">
        <f>IF(OR(B49="",E49=""),"",IFERROR(IF(AND(E49=INT(E49),E49&gt;=1,E49&lt;=5,INDEX(Enquetes!$G$2:$K$101,MATCH(B49,Enquetes!$A$2:$A$101,0),E49)&lt;&gt;""),"OK","Opção inválida"),"Opção inválida"))</f>
        <v/>
      </c>
      <c r="J49" s="25">
        <f>IF(A49="","",IF(COUNTIF($A$2:$A$501,A49)=1,"OK","Duplicado"))</f>
        <v/>
      </c>
      <c r="K49" s="5">
        <f>IF(OR(B49="",C49=""),"",IF(COUNTIFS($B$2:$B$501,B49,$C$2:$C$501,C49)=1,"OK","Duplicada"))</f>
        <v/>
      </c>
      <c r="L49" s="5">
        <f>IF(COUNTA(A49:E49)=0,"",IF(AND(G49="OK",H49="OK",I49="OK",J49="OK",K49="OK"),"SIM","NÃO"))</f>
        <v/>
      </c>
    </row>
    <row r="50" ht="24" customHeight="1">
      <c r="A50" s="21" t="n"/>
      <c r="B50" s="21" t="n"/>
      <c r="C50" s="21" t="n"/>
      <c r="D50" s="23" t="n"/>
      <c r="E50" s="24" t="n"/>
      <c r="F50" s="5">
        <f>IF(OR(B50="",E50=""),"",IFERROR(INDEX(Enquetes!$G$2:$K$101,MATCH(B50,Enquetes!$A$2:$A$101,0),E50),""))</f>
        <v/>
      </c>
      <c r="G50" s="25">
        <f>IF(B50="","",IF(COUNTIF(Enquetes!$A$2:$A$101,B50)=1,"OK","ID inexistente"))</f>
        <v/>
      </c>
      <c r="H50" s="5">
        <f>IF(OR(B50="",D50=""),"",IFERROR(IF(AND(D50&gt;=INDEX(Enquetes!$D$2:$D$101,MATCH(B50,Enquetes!$A$2:$A$101,0)),D50&lt;=INDEX(Enquetes!$E$2:$E$101,MATCH(B50,Enquetes!$A$2:$A$101,0)),D50&lt;='Configuração'!$B$2),"OK","Fora do período/data futura"),"ID inexistente"))</f>
        <v/>
      </c>
      <c r="I50" s="25">
        <f>IF(OR(B50="",E50=""),"",IFERROR(IF(AND(E50=INT(E50),E50&gt;=1,E50&lt;=5,INDEX(Enquetes!$G$2:$K$101,MATCH(B50,Enquetes!$A$2:$A$101,0),E50)&lt;&gt;""),"OK","Opção inválida"),"Opção inválida"))</f>
        <v/>
      </c>
      <c r="J50" s="25">
        <f>IF(A50="","",IF(COUNTIF($A$2:$A$501,A50)=1,"OK","Duplicado"))</f>
        <v/>
      </c>
      <c r="K50" s="5">
        <f>IF(OR(B50="",C50=""),"",IF(COUNTIFS($B$2:$B$501,B50,$C$2:$C$501,C50)=1,"OK","Duplicada"))</f>
        <v/>
      </c>
      <c r="L50" s="5">
        <f>IF(COUNTA(A50:E50)=0,"",IF(AND(G50="OK",H50="OK",I50="OK",J50="OK",K50="OK"),"SIM","NÃO"))</f>
        <v/>
      </c>
    </row>
    <row r="51" ht="24" customHeight="1">
      <c r="A51" s="21" t="n"/>
      <c r="B51" s="21" t="n"/>
      <c r="C51" s="21" t="n"/>
      <c r="D51" s="23" t="n"/>
      <c r="E51" s="24" t="n"/>
      <c r="F51" s="5">
        <f>IF(OR(B51="",E51=""),"",IFERROR(INDEX(Enquetes!$G$2:$K$101,MATCH(B51,Enquetes!$A$2:$A$101,0),E51),""))</f>
        <v/>
      </c>
      <c r="G51" s="25">
        <f>IF(B51="","",IF(COUNTIF(Enquetes!$A$2:$A$101,B51)=1,"OK","ID inexistente"))</f>
        <v/>
      </c>
      <c r="H51" s="5">
        <f>IF(OR(B51="",D51=""),"",IFERROR(IF(AND(D51&gt;=INDEX(Enquetes!$D$2:$D$101,MATCH(B51,Enquetes!$A$2:$A$101,0)),D51&lt;=INDEX(Enquetes!$E$2:$E$101,MATCH(B51,Enquetes!$A$2:$A$101,0)),D51&lt;='Configuração'!$B$2),"OK","Fora do período/data futura"),"ID inexistente"))</f>
        <v/>
      </c>
      <c r="I51" s="25">
        <f>IF(OR(B51="",E51=""),"",IFERROR(IF(AND(E51=INT(E51),E51&gt;=1,E51&lt;=5,INDEX(Enquetes!$G$2:$K$101,MATCH(B51,Enquetes!$A$2:$A$101,0),E51)&lt;&gt;""),"OK","Opção inválida"),"Opção inválida"))</f>
        <v/>
      </c>
      <c r="J51" s="25">
        <f>IF(A51="","",IF(COUNTIF($A$2:$A$501,A51)=1,"OK","Duplicado"))</f>
        <v/>
      </c>
      <c r="K51" s="5">
        <f>IF(OR(B51="",C51=""),"",IF(COUNTIFS($B$2:$B$501,B51,$C$2:$C$501,C51)=1,"OK","Duplicada"))</f>
        <v/>
      </c>
      <c r="L51" s="5">
        <f>IF(COUNTA(A51:E51)=0,"",IF(AND(G51="OK",H51="OK",I51="OK",J51="OK",K51="OK"),"SIM","NÃO"))</f>
        <v/>
      </c>
    </row>
    <row r="52" ht="24" customHeight="1">
      <c r="A52" s="21" t="n"/>
      <c r="B52" s="21" t="n"/>
      <c r="C52" s="21" t="n"/>
      <c r="D52" s="23" t="n"/>
      <c r="E52" s="24" t="n"/>
      <c r="F52" s="5">
        <f>IF(OR(B52="",E52=""),"",IFERROR(INDEX(Enquetes!$G$2:$K$101,MATCH(B52,Enquetes!$A$2:$A$101,0),E52),""))</f>
        <v/>
      </c>
      <c r="G52" s="25">
        <f>IF(B52="","",IF(COUNTIF(Enquetes!$A$2:$A$101,B52)=1,"OK","ID inexistente"))</f>
        <v/>
      </c>
      <c r="H52" s="5">
        <f>IF(OR(B52="",D52=""),"",IFERROR(IF(AND(D52&gt;=INDEX(Enquetes!$D$2:$D$101,MATCH(B52,Enquetes!$A$2:$A$101,0)),D52&lt;=INDEX(Enquetes!$E$2:$E$101,MATCH(B52,Enquetes!$A$2:$A$101,0)),D52&lt;='Configuração'!$B$2),"OK","Fora do período/data futura"),"ID inexistente"))</f>
        <v/>
      </c>
      <c r="I52" s="25">
        <f>IF(OR(B52="",E52=""),"",IFERROR(IF(AND(E52=INT(E52),E52&gt;=1,E52&lt;=5,INDEX(Enquetes!$G$2:$K$101,MATCH(B52,Enquetes!$A$2:$A$101,0),E52)&lt;&gt;""),"OK","Opção inválida"),"Opção inválida"))</f>
        <v/>
      </c>
      <c r="J52" s="25">
        <f>IF(A52="","",IF(COUNTIF($A$2:$A$501,A52)=1,"OK","Duplicado"))</f>
        <v/>
      </c>
      <c r="K52" s="5">
        <f>IF(OR(B52="",C52=""),"",IF(COUNTIFS($B$2:$B$501,B52,$C$2:$C$501,C52)=1,"OK","Duplicada"))</f>
        <v/>
      </c>
      <c r="L52" s="5">
        <f>IF(COUNTA(A52:E52)=0,"",IF(AND(G52="OK",H52="OK",I52="OK",J52="OK",K52="OK"),"SIM","NÃO"))</f>
        <v/>
      </c>
    </row>
    <row r="53" ht="24" customHeight="1">
      <c r="A53" s="21" t="n"/>
      <c r="B53" s="21" t="n"/>
      <c r="C53" s="21" t="n"/>
      <c r="D53" s="23" t="n"/>
      <c r="E53" s="24" t="n"/>
      <c r="F53" s="5">
        <f>IF(OR(B53="",E53=""),"",IFERROR(INDEX(Enquetes!$G$2:$K$101,MATCH(B53,Enquetes!$A$2:$A$101,0),E53),""))</f>
        <v/>
      </c>
      <c r="G53" s="25">
        <f>IF(B53="","",IF(COUNTIF(Enquetes!$A$2:$A$101,B53)=1,"OK","ID inexistente"))</f>
        <v/>
      </c>
      <c r="H53" s="5">
        <f>IF(OR(B53="",D53=""),"",IFERROR(IF(AND(D53&gt;=INDEX(Enquetes!$D$2:$D$101,MATCH(B53,Enquetes!$A$2:$A$101,0)),D53&lt;=INDEX(Enquetes!$E$2:$E$101,MATCH(B53,Enquetes!$A$2:$A$101,0)),D53&lt;='Configuração'!$B$2),"OK","Fora do período/data futura"),"ID inexistente"))</f>
        <v/>
      </c>
      <c r="I53" s="25">
        <f>IF(OR(B53="",E53=""),"",IFERROR(IF(AND(E53=INT(E53),E53&gt;=1,E53&lt;=5,INDEX(Enquetes!$G$2:$K$101,MATCH(B53,Enquetes!$A$2:$A$101,0),E53)&lt;&gt;""),"OK","Opção inválida"),"Opção inválida"))</f>
        <v/>
      </c>
      <c r="J53" s="25">
        <f>IF(A53="","",IF(COUNTIF($A$2:$A$501,A53)=1,"OK","Duplicado"))</f>
        <v/>
      </c>
      <c r="K53" s="5">
        <f>IF(OR(B53="",C53=""),"",IF(COUNTIFS($B$2:$B$501,B53,$C$2:$C$501,C53)=1,"OK","Duplicada"))</f>
        <v/>
      </c>
      <c r="L53" s="5">
        <f>IF(COUNTA(A53:E53)=0,"",IF(AND(G53="OK",H53="OK",I53="OK",J53="OK",K53="OK"),"SIM","NÃO"))</f>
        <v/>
      </c>
    </row>
    <row r="54" ht="24" customHeight="1">
      <c r="A54" s="21" t="n"/>
      <c r="B54" s="21" t="n"/>
      <c r="C54" s="21" t="n"/>
      <c r="D54" s="23" t="n"/>
      <c r="E54" s="24" t="n"/>
      <c r="F54" s="5">
        <f>IF(OR(B54="",E54=""),"",IFERROR(INDEX(Enquetes!$G$2:$K$101,MATCH(B54,Enquetes!$A$2:$A$101,0),E54),""))</f>
        <v/>
      </c>
      <c r="G54" s="25">
        <f>IF(B54="","",IF(COUNTIF(Enquetes!$A$2:$A$101,B54)=1,"OK","ID inexistente"))</f>
        <v/>
      </c>
      <c r="H54" s="5">
        <f>IF(OR(B54="",D54=""),"",IFERROR(IF(AND(D54&gt;=INDEX(Enquetes!$D$2:$D$101,MATCH(B54,Enquetes!$A$2:$A$101,0)),D54&lt;=INDEX(Enquetes!$E$2:$E$101,MATCH(B54,Enquetes!$A$2:$A$101,0)),D54&lt;='Configuração'!$B$2),"OK","Fora do período/data futura"),"ID inexistente"))</f>
        <v/>
      </c>
      <c r="I54" s="25">
        <f>IF(OR(B54="",E54=""),"",IFERROR(IF(AND(E54=INT(E54),E54&gt;=1,E54&lt;=5,INDEX(Enquetes!$G$2:$K$101,MATCH(B54,Enquetes!$A$2:$A$101,0),E54)&lt;&gt;""),"OK","Opção inválida"),"Opção inválida"))</f>
        <v/>
      </c>
      <c r="J54" s="25">
        <f>IF(A54="","",IF(COUNTIF($A$2:$A$501,A54)=1,"OK","Duplicado"))</f>
        <v/>
      </c>
      <c r="K54" s="5">
        <f>IF(OR(B54="",C54=""),"",IF(COUNTIFS($B$2:$B$501,B54,$C$2:$C$501,C54)=1,"OK","Duplicada"))</f>
        <v/>
      </c>
      <c r="L54" s="5">
        <f>IF(COUNTA(A54:E54)=0,"",IF(AND(G54="OK",H54="OK",I54="OK",J54="OK",K54="OK"),"SIM","NÃO"))</f>
        <v/>
      </c>
    </row>
    <row r="55" ht="24" customHeight="1">
      <c r="A55" s="21" t="n"/>
      <c r="B55" s="21" t="n"/>
      <c r="C55" s="21" t="n"/>
      <c r="D55" s="23" t="n"/>
      <c r="E55" s="24" t="n"/>
      <c r="F55" s="5">
        <f>IF(OR(B55="",E55=""),"",IFERROR(INDEX(Enquetes!$G$2:$K$101,MATCH(B55,Enquetes!$A$2:$A$101,0),E55),""))</f>
        <v/>
      </c>
      <c r="G55" s="25">
        <f>IF(B55="","",IF(COUNTIF(Enquetes!$A$2:$A$101,B55)=1,"OK","ID inexistente"))</f>
        <v/>
      </c>
      <c r="H55" s="5">
        <f>IF(OR(B55="",D55=""),"",IFERROR(IF(AND(D55&gt;=INDEX(Enquetes!$D$2:$D$101,MATCH(B55,Enquetes!$A$2:$A$101,0)),D55&lt;=INDEX(Enquetes!$E$2:$E$101,MATCH(B55,Enquetes!$A$2:$A$101,0)),D55&lt;='Configuração'!$B$2),"OK","Fora do período/data futura"),"ID inexistente"))</f>
        <v/>
      </c>
      <c r="I55" s="25">
        <f>IF(OR(B55="",E55=""),"",IFERROR(IF(AND(E55=INT(E55),E55&gt;=1,E55&lt;=5,INDEX(Enquetes!$G$2:$K$101,MATCH(B55,Enquetes!$A$2:$A$101,0),E55)&lt;&gt;""),"OK","Opção inválida"),"Opção inválida"))</f>
        <v/>
      </c>
      <c r="J55" s="25">
        <f>IF(A55="","",IF(COUNTIF($A$2:$A$501,A55)=1,"OK","Duplicado"))</f>
        <v/>
      </c>
      <c r="K55" s="5">
        <f>IF(OR(B55="",C55=""),"",IF(COUNTIFS($B$2:$B$501,B55,$C$2:$C$501,C55)=1,"OK","Duplicada"))</f>
        <v/>
      </c>
      <c r="L55" s="5">
        <f>IF(COUNTA(A55:E55)=0,"",IF(AND(G55="OK",H55="OK",I55="OK",J55="OK",K55="OK"),"SIM","NÃO"))</f>
        <v/>
      </c>
    </row>
    <row r="56" ht="24" customHeight="1">
      <c r="A56" s="21" t="n"/>
      <c r="B56" s="21" t="n"/>
      <c r="C56" s="21" t="n"/>
      <c r="D56" s="23" t="n"/>
      <c r="E56" s="24" t="n"/>
      <c r="F56" s="5">
        <f>IF(OR(B56="",E56=""),"",IFERROR(INDEX(Enquetes!$G$2:$K$101,MATCH(B56,Enquetes!$A$2:$A$101,0),E56),""))</f>
        <v/>
      </c>
      <c r="G56" s="25">
        <f>IF(B56="","",IF(COUNTIF(Enquetes!$A$2:$A$101,B56)=1,"OK","ID inexistente"))</f>
        <v/>
      </c>
      <c r="H56" s="5">
        <f>IF(OR(B56="",D56=""),"",IFERROR(IF(AND(D56&gt;=INDEX(Enquetes!$D$2:$D$101,MATCH(B56,Enquetes!$A$2:$A$101,0)),D56&lt;=INDEX(Enquetes!$E$2:$E$101,MATCH(B56,Enquetes!$A$2:$A$101,0)),D56&lt;='Configuração'!$B$2),"OK","Fora do período/data futura"),"ID inexistente"))</f>
        <v/>
      </c>
      <c r="I56" s="25">
        <f>IF(OR(B56="",E56=""),"",IFERROR(IF(AND(E56=INT(E56),E56&gt;=1,E56&lt;=5,INDEX(Enquetes!$G$2:$K$101,MATCH(B56,Enquetes!$A$2:$A$101,0),E56)&lt;&gt;""),"OK","Opção inválida"),"Opção inválida"))</f>
        <v/>
      </c>
      <c r="J56" s="25">
        <f>IF(A56="","",IF(COUNTIF($A$2:$A$501,A56)=1,"OK","Duplicado"))</f>
        <v/>
      </c>
      <c r="K56" s="5">
        <f>IF(OR(B56="",C56=""),"",IF(COUNTIFS($B$2:$B$501,B56,$C$2:$C$501,C56)=1,"OK","Duplicada"))</f>
        <v/>
      </c>
      <c r="L56" s="5">
        <f>IF(COUNTA(A56:E56)=0,"",IF(AND(G56="OK",H56="OK",I56="OK",J56="OK",K56="OK"),"SIM","NÃO"))</f>
        <v/>
      </c>
    </row>
    <row r="57" ht="24" customHeight="1">
      <c r="A57" s="21" t="n"/>
      <c r="B57" s="21" t="n"/>
      <c r="C57" s="21" t="n"/>
      <c r="D57" s="23" t="n"/>
      <c r="E57" s="24" t="n"/>
      <c r="F57" s="5">
        <f>IF(OR(B57="",E57=""),"",IFERROR(INDEX(Enquetes!$G$2:$K$101,MATCH(B57,Enquetes!$A$2:$A$101,0),E57),""))</f>
        <v/>
      </c>
      <c r="G57" s="25">
        <f>IF(B57="","",IF(COUNTIF(Enquetes!$A$2:$A$101,B57)=1,"OK","ID inexistente"))</f>
        <v/>
      </c>
      <c r="H57" s="5">
        <f>IF(OR(B57="",D57=""),"",IFERROR(IF(AND(D57&gt;=INDEX(Enquetes!$D$2:$D$101,MATCH(B57,Enquetes!$A$2:$A$101,0)),D57&lt;=INDEX(Enquetes!$E$2:$E$101,MATCH(B57,Enquetes!$A$2:$A$101,0)),D57&lt;='Configuração'!$B$2),"OK","Fora do período/data futura"),"ID inexistente"))</f>
        <v/>
      </c>
      <c r="I57" s="25">
        <f>IF(OR(B57="",E57=""),"",IFERROR(IF(AND(E57=INT(E57),E57&gt;=1,E57&lt;=5,INDEX(Enquetes!$G$2:$K$101,MATCH(B57,Enquetes!$A$2:$A$101,0),E57)&lt;&gt;""),"OK","Opção inválida"),"Opção inválida"))</f>
        <v/>
      </c>
      <c r="J57" s="25">
        <f>IF(A57="","",IF(COUNTIF($A$2:$A$501,A57)=1,"OK","Duplicado"))</f>
        <v/>
      </c>
      <c r="K57" s="5">
        <f>IF(OR(B57="",C57=""),"",IF(COUNTIFS($B$2:$B$501,B57,$C$2:$C$501,C57)=1,"OK","Duplicada"))</f>
        <v/>
      </c>
      <c r="L57" s="5">
        <f>IF(COUNTA(A57:E57)=0,"",IF(AND(G57="OK",H57="OK",I57="OK",J57="OK",K57="OK"),"SIM","NÃO"))</f>
        <v/>
      </c>
    </row>
    <row r="58" ht="24" customHeight="1">
      <c r="A58" s="21" t="n"/>
      <c r="B58" s="21" t="n"/>
      <c r="C58" s="21" t="n"/>
      <c r="D58" s="23" t="n"/>
      <c r="E58" s="24" t="n"/>
      <c r="F58" s="5">
        <f>IF(OR(B58="",E58=""),"",IFERROR(INDEX(Enquetes!$G$2:$K$101,MATCH(B58,Enquetes!$A$2:$A$101,0),E58),""))</f>
        <v/>
      </c>
      <c r="G58" s="25">
        <f>IF(B58="","",IF(COUNTIF(Enquetes!$A$2:$A$101,B58)=1,"OK","ID inexistente"))</f>
        <v/>
      </c>
      <c r="H58" s="5">
        <f>IF(OR(B58="",D58=""),"",IFERROR(IF(AND(D58&gt;=INDEX(Enquetes!$D$2:$D$101,MATCH(B58,Enquetes!$A$2:$A$101,0)),D58&lt;=INDEX(Enquetes!$E$2:$E$101,MATCH(B58,Enquetes!$A$2:$A$101,0)),D58&lt;='Configuração'!$B$2),"OK","Fora do período/data futura"),"ID inexistente"))</f>
        <v/>
      </c>
      <c r="I58" s="25">
        <f>IF(OR(B58="",E58=""),"",IFERROR(IF(AND(E58=INT(E58),E58&gt;=1,E58&lt;=5,INDEX(Enquetes!$G$2:$K$101,MATCH(B58,Enquetes!$A$2:$A$101,0),E58)&lt;&gt;""),"OK","Opção inválida"),"Opção inválida"))</f>
        <v/>
      </c>
      <c r="J58" s="25">
        <f>IF(A58="","",IF(COUNTIF($A$2:$A$501,A58)=1,"OK","Duplicado"))</f>
        <v/>
      </c>
      <c r="K58" s="5">
        <f>IF(OR(B58="",C58=""),"",IF(COUNTIFS($B$2:$B$501,B58,$C$2:$C$501,C58)=1,"OK","Duplicada"))</f>
        <v/>
      </c>
      <c r="L58" s="5">
        <f>IF(COUNTA(A58:E58)=0,"",IF(AND(G58="OK",H58="OK",I58="OK",J58="OK",K58="OK"),"SIM","NÃO"))</f>
        <v/>
      </c>
    </row>
    <row r="59" ht="24" customHeight="1">
      <c r="A59" s="21" t="n"/>
      <c r="B59" s="21" t="n"/>
      <c r="C59" s="21" t="n"/>
      <c r="D59" s="23" t="n"/>
      <c r="E59" s="24" t="n"/>
      <c r="F59" s="5">
        <f>IF(OR(B59="",E59=""),"",IFERROR(INDEX(Enquetes!$G$2:$K$101,MATCH(B59,Enquetes!$A$2:$A$101,0),E59),""))</f>
        <v/>
      </c>
      <c r="G59" s="25">
        <f>IF(B59="","",IF(COUNTIF(Enquetes!$A$2:$A$101,B59)=1,"OK","ID inexistente"))</f>
        <v/>
      </c>
      <c r="H59" s="5">
        <f>IF(OR(B59="",D59=""),"",IFERROR(IF(AND(D59&gt;=INDEX(Enquetes!$D$2:$D$101,MATCH(B59,Enquetes!$A$2:$A$101,0)),D59&lt;=INDEX(Enquetes!$E$2:$E$101,MATCH(B59,Enquetes!$A$2:$A$101,0)),D59&lt;='Configuração'!$B$2),"OK","Fora do período/data futura"),"ID inexistente"))</f>
        <v/>
      </c>
      <c r="I59" s="25">
        <f>IF(OR(B59="",E59=""),"",IFERROR(IF(AND(E59=INT(E59),E59&gt;=1,E59&lt;=5,INDEX(Enquetes!$G$2:$K$101,MATCH(B59,Enquetes!$A$2:$A$101,0),E59)&lt;&gt;""),"OK","Opção inválida"),"Opção inválida"))</f>
        <v/>
      </c>
      <c r="J59" s="25">
        <f>IF(A59="","",IF(COUNTIF($A$2:$A$501,A59)=1,"OK","Duplicado"))</f>
        <v/>
      </c>
      <c r="K59" s="5">
        <f>IF(OR(B59="",C59=""),"",IF(COUNTIFS($B$2:$B$501,B59,$C$2:$C$501,C59)=1,"OK","Duplicada"))</f>
        <v/>
      </c>
      <c r="L59" s="5">
        <f>IF(COUNTA(A59:E59)=0,"",IF(AND(G59="OK",H59="OK",I59="OK",J59="OK",K59="OK"),"SIM","NÃO"))</f>
        <v/>
      </c>
    </row>
    <row r="60" ht="24" customHeight="1">
      <c r="A60" s="21" t="n"/>
      <c r="B60" s="21" t="n"/>
      <c r="C60" s="21" t="n"/>
      <c r="D60" s="23" t="n"/>
      <c r="E60" s="24" t="n"/>
      <c r="F60" s="5">
        <f>IF(OR(B60="",E60=""),"",IFERROR(INDEX(Enquetes!$G$2:$K$101,MATCH(B60,Enquetes!$A$2:$A$101,0),E60),""))</f>
        <v/>
      </c>
      <c r="G60" s="25">
        <f>IF(B60="","",IF(COUNTIF(Enquetes!$A$2:$A$101,B60)=1,"OK","ID inexistente"))</f>
        <v/>
      </c>
      <c r="H60" s="5">
        <f>IF(OR(B60="",D60=""),"",IFERROR(IF(AND(D60&gt;=INDEX(Enquetes!$D$2:$D$101,MATCH(B60,Enquetes!$A$2:$A$101,0)),D60&lt;=INDEX(Enquetes!$E$2:$E$101,MATCH(B60,Enquetes!$A$2:$A$101,0)),D60&lt;='Configuração'!$B$2),"OK","Fora do período/data futura"),"ID inexistente"))</f>
        <v/>
      </c>
      <c r="I60" s="25">
        <f>IF(OR(B60="",E60=""),"",IFERROR(IF(AND(E60=INT(E60),E60&gt;=1,E60&lt;=5,INDEX(Enquetes!$G$2:$K$101,MATCH(B60,Enquetes!$A$2:$A$101,0),E60)&lt;&gt;""),"OK","Opção inválida"),"Opção inválida"))</f>
        <v/>
      </c>
      <c r="J60" s="25">
        <f>IF(A60="","",IF(COUNTIF($A$2:$A$501,A60)=1,"OK","Duplicado"))</f>
        <v/>
      </c>
      <c r="K60" s="5">
        <f>IF(OR(B60="",C60=""),"",IF(COUNTIFS($B$2:$B$501,B60,$C$2:$C$501,C60)=1,"OK","Duplicada"))</f>
        <v/>
      </c>
      <c r="L60" s="5">
        <f>IF(COUNTA(A60:E60)=0,"",IF(AND(G60="OK",H60="OK",I60="OK",J60="OK",K60="OK"),"SIM","NÃO"))</f>
        <v/>
      </c>
    </row>
    <row r="61" ht="24" customHeight="1">
      <c r="A61" s="21" t="n"/>
      <c r="B61" s="21" t="n"/>
      <c r="C61" s="21" t="n"/>
      <c r="D61" s="23" t="n"/>
      <c r="E61" s="24" t="n"/>
      <c r="F61" s="5">
        <f>IF(OR(B61="",E61=""),"",IFERROR(INDEX(Enquetes!$G$2:$K$101,MATCH(B61,Enquetes!$A$2:$A$101,0),E61),""))</f>
        <v/>
      </c>
      <c r="G61" s="25">
        <f>IF(B61="","",IF(COUNTIF(Enquetes!$A$2:$A$101,B61)=1,"OK","ID inexistente"))</f>
        <v/>
      </c>
      <c r="H61" s="5">
        <f>IF(OR(B61="",D61=""),"",IFERROR(IF(AND(D61&gt;=INDEX(Enquetes!$D$2:$D$101,MATCH(B61,Enquetes!$A$2:$A$101,0)),D61&lt;=INDEX(Enquetes!$E$2:$E$101,MATCH(B61,Enquetes!$A$2:$A$101,0)),D61&lt;='Configuração'!$B$2),"OK","Fora do período/data futura"),"ID inexistente"))</f>
        <v/>
      </c>
      <c r="I61" s="25">
        <f>IF(OR(B61="",E61=""),"",IFERROR(IF(AND(E61=INT(E61),E61&gt;=1,E61&lt;=5,INDEX(Enquetes!$G$2:$K$101,MATCH(B61,Enquetes!$A$2:$A$101,0),E61)&lt;&gt;""),"OK","Opção inválida"),"Opção inválida"))</f>
        <v/>
      </c>
      <c r="J61" s="25">
        <f>IF(A61="","",IF(COUNTIF($A$2:$A$501,A61)=1,"OK","Duplicado"))</f>
        <v/>
      </c>
      <c r="K61" s="5">
        <f>IF(OR(B61="",C61=""),"",IF(COUNTIFS($B$2:$B$501,B61,$C$2:$C$501,C61)=1,"OK","Duplicada"))</f>
        <v/>
      </c>
      <c r="L61" s="5">
        <f>IF(COUNTA(A61:E61)=0,"",IF(AND(G61="OK",H61="OK",I61="OK",J61="OK",K61="OK"),"SIM","NÃO"))</f>
        <v/>
      </c>
    </row>
    <row r="62" ht="24" customHeight="1">
      <c r="A62" s="21" t="n"/>
      <c r="B62" s="21" t="n"/>
      <c r="C62" s="21" t="n"/>
      <c r="D62" s="23" t="n"/>
      <c r="E62" s="24" t="n"/>
      <c r="F62" s="5">
        <f>IF(OR(B62="",E62=""),"",IFERROR(INDEX(Enquetes!$G$2:$K$101,MATCH(B62,Enquetes!$A$2:$A$101,0),E62),""))</f>
        <v/>
      </c>
      <c r="G62" s="25">
        <f>IF(B62="","",IF(COUNTIF(Enquetes!$A$2:$A$101,B62)=1,"OK","ID inexistente"))</f>
        <v/>
      </c>
      <c r="H62" s="5">
        <f>IF(OR(B62="",D62=""),"",IFERROR(IF(AND(D62&gt;=INDEX(Enquetes!$D$2:$D$101,MATCH(B62,Enquetes!$A$2:$A$101,0)),D62&lt;=INDEX(Enquetes!$E$2:$E$101,MATCH(B62,Enquetes!$A$2:$A$101,0)),D62&lt;='Configuração'!$B$2),"OK","Fora do período/data futura"),"ID inexistente"))</f>
        <v/>
      </c>
      <c r="I62" s="25">
        <f>IF(OR(B62="",E62=""),"",IFERROR(IF(AND(E62=INT(E62),E62&gt;=1,E62&lt;=5,INDEX(Enquetes!$G$2:$K$101,MATCH(B62,Enquetes!$A$2:$A$101,0),E62)&lt;&gt;""),"OK","Opção inválida"),"Opção inválida"))</f>
        <v/>
      </c>
      <c r="J62" s="25">
        <f>IF(A62="","",IF(COUNTIF($A$2:$A$501,A62)=1,"OK","Duplicado"))</f>
        <v/>
      </c>
      <c r="K62" s="5">
        <f>IF(OR(B62="",C62=""),"",IF(COUNTIFS($B$2:$B$501,B62,$C$2:$C$501,C62)=1,"OK","Duplicada"))</f>
        <v/>
      </c>
      <c r="L62" s="5">
        <f>IF(COUNTA(A62:E62)=0,"",IF(AND(G62="OK",H62="OK",I62="OK",J62="OK",K62="OK"),"SIM","NÃO"))</f>
        <v/>
      </c>
    </row>
    <row r="63" ht="24" customHeight="1">
      <c r="A63" s="21" t="n"/>
      <c r="B63" s="21" t="n"/>
      <c r="C63" s="21" t="n"/>
      <c r="D63" s="23" t="n"/>
      <c r="E63" s="24" t="n"/>
      <c r="F63" s="5">
        <f>IF(OR(B63="",E63=""),"",IFERROR(INDEX(Enquetes!$G$2:$K$101,MATCH(B63,Enquetes!$A$2:$A$101,0),E63),""))</f>
        <v/>
      </c>
      <c r="G63" s="25">
        <f>IF(B63="","",IF(COUNTIF(Enquetes!$A$2:$A$101,B63)=1,"OK","ID inexistente"))</f>
        <v/>
      </c>
      <c r="H63" s="5">
        <f>IF(OR(B63="",D63=""),"",IFERROR(IF(AND(D63&gt;=INDEX(Enquetes!$D$2:$D$101,MATCH(B63,Enquetes!$A$2:$A$101,0)),D63&lt;=INDEX(Enquetes!$E$2:$E$101,MATCH(B63,Enquetes!$A$2:$A$101,0)),D63&lt;='Configuração'!$B$2),"OK","Fora do período/data futura"),"ID inexistente"))</f>
        <v/>
      </c>
      <c r="I63" s="25">
        <f>IF(OR(B63="",E63=""),"",IFERROR(IF(AND(E63=INT(E63),E63&gt;=1,E63&lt;=5,INDEX(Enquetes!$G$2:$K$101,MATCH(B63,Enquetes!$A$2:$A$101,0),E63)&lt;&gt;""),"OK","Opção inválida"),"Opção inválida"))</f>
        <v/>
      </c>
      <c r="J63" s="25">
        <f>IF(A63="","",IF(COUNTIF($A$2:$A$501,A63)=1,"OK","Duplicado"))</f>
        <v/>
      </c>
      <c r="K63" s="5">
        <f>IF(OR(B63="",C63=""),"",IF(COUNTIFS($B$2:$B$501,B63,$C$2:$C$501,C63)=1,"OK","Duplicada"))</f>
        <v/>
      </c>
      <c r="L63" s="5">
        <f>IF(COUNTA(A63:E63)=0,"",IF(AND(G63="OK",H63="OK",I63="OK",J63="OK",K63="OK"),"SIM","NÃO"))</f>
        <v/>
      </c>
    </row>
    <row r="64" ht="24" customHeight="1">
      <c r="A64" s="21" t="n"/>
      <c r="B64" s="21" t="n"/>
      <c r="C64" s="21" t="n"/>
      <c r="D64" s="23" t="n"/>
      <c r="E64" s="24" t="n"/>
      <c r="F64" s="5">
        <f>IF(OR(B64="",E64=""),"",IFERROR(INDEX(Enquetes!$G$2:$K$101,MATCH(B64,Enquetes!$A$2:$A$101,0),E64),""))</f>
        <v/>
      </c>
      <c r="G64" s="25">
        <f>IF(B64="","",IF(COUNTIF(Enquetes!$A$2:$A$101,B64)=1,"OK","ID inexistente"))</f>
        <v/>
      </c>
      <c r="H64" s="5">
        <f>IF(OR(B64="",D64=""),"",IFERROR(IF(AND(D64&gt;=INDEX(Enquetes!$D$2:$D$101,MATCH(B64,Enquetes!$A$2:$A$101,0)),D64&lt;=INDEX(Enquetes!$E$2:$E$101,MATCH(B64,Enquetes!$A$2:$A$101,0)),D64&lt;='Configuração'!$B$2),"OK","Fora do período/data futura"),"ID inexistente"))</f>
        <v/>
      </c>
      <c r="I64" s="25">
        <f>IF(OR(B64="",E64=""),"",IFERROR(IF(AND(E64=INT(E64),E64&gt;=1,E64&lt;=5,INDEX(Enquetes!$G$2:$K$101,MATCH(B64,Enquetes!$A$2:$A$101,0),E64)&lt;&gt;""),"OK","Opção inválida"),"Opção inválida"))</f>
        <v/>
      </c>
      <c r="J64" s="25">
        <f>IF(A64="","",IF(COUNTIF($A$2:$A$501,A64)=1,"OK","Duplicado"))</f>
        <v/>
      </c>
      <c r="K64" s="5">
        <f>IF(OR(B64="",C64=""),"",IF(COUNTIFS($B$2:$B$501,B64,$C$2:$C$501,C64)=1,"OK","Duplicada"))</f>
        <v/>
      </c>
      <c r="L64" s="5">
        <f>IF(COUNTA(A64:E64)=0,"",IF(AND(G64="OK",H64="OK",I64="OK",J64="OK",K64="OK"),"SIM","NÃO"))</f>
        <v/>
      </c>
    </row>
    <row r="65" ht="24" customHeight="1">
      <c r="A65" s="21" t="n"/>
      <c r="B65" s="21" t="n"/>
      <c r="C65" s="21" t="n"/>
      <c r="D65" s="23" t="n"/>
      <c r="E65" s="24" t="n"/>
      <c r="F65" s="5">
        <f>IF(OR(B65="",E65=""),"",IFERROR(INDEX(Enquetes!$G$2:$K$101,MATCH(B65,Enquetes!$A$2:$A$101,0),E65),""))</f>
        <v/>
      </c>
      <c r="G65" s="25">
        <f>IF(B65="","",IF(COUNTIF(Enquetes!$A$2:$A$101,B65)=1,"OK","ID inexistente"))</f>
        <v/>
      </c>
      <c r="H65" s="5">
        <f>IF(OR(B65="",D65=""),"",IFERROR(IF(AND(D65&gt;=INDEX(Enquetes!$D$2:$D$101,MATCH(B65,Enquetes!$A$2:$A$101,0)),D65&lt;=INDEX(Enquetes!$E$2:$E$101,MATCH(B65,Enquetes!$A$2:$A$101,0)),D65&lt;='Configuração'!$B$2),"OK","Fora do período/data futura"),"ID inexistente"))</f>
        <v/>
      </c>
      <c r="I65" s="25">
        <f>IF(OR(B65="",E65=""),"",IFERROR(IF(AND(E65=INT(E65),E65&gt;=1,E65&lt;=5,INDEX(Enquetes!$G$2:$K$101,MATCH(B65,Enquetes!$A$2:$A$101,0),E65)&lt;&gt;""),"OK","Opção inválida"),"Opção inválida"))</f>
        <v/>
      </c>
      <c r="J65" s="25">
        <f>IF(A65="","",IF(COUNTIF($A$2:$A$501,A65)=1,"OK","Duplicado"))</f>
        <v/>
      </c>
      <c r="K65" s="5">
        <f>IF(OR(B65="",C65=""),"",IF(COUNTIFS($B$2:$B$501,B65,$C$2:$C$501,C65)=1,"OK","Duplicada"))</f>
        <v/>
      </c>
      <c r="L65" s="5">
        <f>IF(COUNTA(A65:E65)=0,"",IF(AND(G65="OK",H65="OK",I65="OK",J65="OK",K65="OK"),"SIM","NÃO"))</f>
        <v/>
      </c>
    </row>
    <row r="66" ht="24" customHeight="1">
      <c r="A66" s="21" t="n"/>
      <c r="B66" s="21" t="n"/>
      <c r="C66" s="21" t="n"/>
      <c r="D66" s="23" t="n"/>
      <c r="E66" s="24" t="n"/>
      <c r="F66" s="5">
        <f>IF(OR(B66="",E66=""),"",IFERROR(INDEX(Enquetes!$G$2:$K$101,MATCH(B66,Enquetes!$A$2:$A$101,0),E66),""))</f>
        <v/>
      </c>
      <c r="G66" s="25">
        <f>IF(B66="","",IF(COUNTIF(Enquetes!$A$2:$A$101,B66)=1,"OK","ID inexistente"))</f>
        <v/>
      </c>
      <c r="H66" s="5">
        <f>IF(OR(B66="",D66=""),"",IFERROR(IF(AND(D66&gt;=INDEX(Enquetes!$D$2:$D$101,MATCH(B66,Enquetes!$A$2:$A$101,0)),D66&lt;=INDEX(Enquetes!$E$2:$E$101,MATCH(B66,Enquetes!$A$2:$A$101,0)),D66&lt;='Configuração'!$B$2),"OK","Fora do período/data futura"),"ID inexistente"))</f>
        <v/>
      </c>
      <c r="I66" s="25">
        <f>IF(OR(B66="",E66=""),"",IFERROR(IF(AND(E66=INT(E66),E66&gt;=1,E66&lt;=5,INDEX(Enquetes!$G$2:$K$101,MATCH(B66,Enquetes!$A$2:$A$101,0),E66)&lt;&gt;""),"OK","Opção inválida"),"Opção inválida"))</f>
        <v/>
      </c>
      <c r="J66" s="25">
        <f>IF(A66="","",IF(COUNTIF($A$2:$A$501,A66)=1,"OK","Duplicado"))</f>
        <v/>
      </c>
      <c r="K66" s="5">
        <f>IF(OR(B66="",C66=""),"",IF(COUNTIFS($B$2:$B$501,B66,$C$2:$C$501,C66)=1,"OK","Duplicada"))</f>
        <v/>
      </c>
      <c r="L66" s="5">
        <f>IF(COUNTA(A66:E66)=0,"",IF(AND(G66="OK",H66="OK",I66="OK",J66="OK",K66="OK"),"SIM","NÃO"))</f>
        <v/>
      </c>
    </row>
    <row r="67" ht="24" customHeight="1">
      <c r="A67" s="21" t="n"/>
      <c r="B67" s="21" t="n"/>
      <c r="C67" s="21" t="n"/>
      <c r="D67" s="23" t="n"/>
      <c r="E67" s="24" t="n"/>
      <c r="F67" s="5">
        <f>IF(OR(B67="",E67=""),"",IFERROR(INDEX(Enquetes!$G$2:$K$101,MATCH(B67,Enquetes!$A$2:$A$101,0),E67),""))</f>
        <v/>
      </c>
      <c r="G67" s="25">
        <f>IF(B67="","",IF(COUNTIF(Enquetes!$A$2:$A$101,B67)=1,"OK","ID inexistente"))</f>
        <v/>
      </c>
      <c r="H67" s="5">
        <f>IF(OR(B67="",D67=""),"",IFERROR(IF(AND(D67&gt;=INDEX(Enquetes!$D$2:$D$101,MATCH(B67,Enquetes!$A$2:$A$101,0)),D67&lt;=INDEX(Enquetes!$E$2:$E$101,MATCH(B67,Enquetes!$A$2:$A$101,0)),D67&lt;='Configuração'!$B$2),"OK","Fora do período/data futura"),"ID inexistente"))</f>
        <v/>
      </c>
      <c r="I67" s="25">
        <f>IF(OR(B67="",E67=""),"",IFERROR(IF(AND(E67=INT(E67),E67&gt;=1,E67&lt;=5,INDEX(Enquetes!$G$2:$K$101,MATCH(B67,Enquetes!$A$2:$A$101,0),E67)&lt;&gt;""),"OK","Opção inválida"),"Opção inválida"))</f>
        <v/>
      </c>
      <c r="J67" s="25">
        <f>IF(A67="","",IF(COUNTIF($A$2:$A$501,A67)=1,"OK","Duplicado"))</f>
        <v/>
      </c>
      <c r="K67" s="5">
        <f>IF(OR(B67="",C67=""),"",IF(COUNTIFS($B$2:$B$501,B67,$C$2:$C$501,C67)=1,"OK","Duplicada"))</f>
        <v/>
      </c>
      <c r="L67" s="5">
        <f>IF(COUNTA(A67:E67)=0,"",IF(AND(G67="OK",H67="OK",I67="OK",J67="OK",K67="OK"),"SIM","NÃO"))</f>
        <v/>
      </c>
    </row>
    <row r="68" ht="24" customHeight="1">
      <c r="A68" s="21" t="n"/>
      <c r="B68" s="21" t="n"/>
      <c r="C68" s="21" t="n"/>
      <c r="D68" s="23" t="n"/>
      <c r="E68" s="24" t="n"/>
      <c r="F68" s="5">
        <f>IF(OR(B68="",E68=""),"",IFERROR(INDEX(Enquetes!$G$2:$K$101,MATCH(B68,Enquetes!$A$2:$A$101,0),E68),""))</f>
        <v/>
      </c>
      <c r="G68" s="25">
        <f>IF(B68="","",IF(COUNTIF(Enquetes!$A$2:$A$101,B68)=1,"OK","ID inexistente"))</f>
        <v/>
      </c>
      <c r="H68" s="5">
        <f>IF(OR(B68="",D68=""),"",IFERROR(IF(AND(D68&gt;=INDEX(Enquetes!$D$2:$D$101,MATCH(B68,Enquetes!$A$2:$A$101,0)),D68&lt;=INDEX(Enquetes!$E$2:$E$101,MATCH(B68,Enquetes!$A$2:$A$101,0)),D68&lt;='Configuração'!$B$2),"OK","Fora do período/data futura"),"ID inexistente"))</f>
        <v/>
      </c>
      <c r="I68" s="25">
        <f>IF(OR(B68="",E68=""),"",IFERROR(IF(AND(E68=INT(E68),E68&gt;=1,E68&lt;=5,INDEX(Enquetes!$G$2:$K$101,MATCH(B68,Enquetes!$A$2:$A$101,0),E68)&lt;&gt;""),"OK","Opção inválida"),"Opção inválida"))</f>
        <v/>
      </c>
      <c r="J68" s="25">
        <f>IF(A68="","",IF(COUNTIF($A$2:$A$501,A68)=1,"OK","Duplicado"))</f>
        <v/>
      </c>
      <c r="K68" s="5">
        <f>IF(OR(B68="",C68=""),"",IF(COUNTIFS($B$2:$B$501,B68,$C$2:$C$501,C68)=1,"OK","Duplicada"))</f>
        <v/>
      </c>
      <c r="L68" s="5">
        <f>IF(COUNTA(A68:E68)=0,"",IF(AND(G68="OK",H68="OK",I68="OK",J68="OK",K68="OK"),"SIM","NÃO"))</f>
        <v/>
      </c>
    </row>
    <row r="69" ht="24" customHeight="1">
      <c r="A69" s="21" t="n"/>
      <c r="B69" s="21" t="n"/>
      <c r="C69" s="21" t="n"/>
      <c r="D69" s="23" t="n"/>
      <c r="E69" s="24" t="n"/>
      <c r="F69" s="5">
        <f>IF(OR(B69="",E69=""),"",IFERROR(INDEX(Enquetes!$G$2:$K$101,MATCH(B69,Enquetes!$A$2:$A$101,0),E69),""))</f>
        <v/>
      </c>
      <c r="G69" s="25">
        <f>IF(B69="","",IF(COUNTIF(Enquetes!$A$2:$A$101,B69)=1,"OK","ID inexistente"))</f>
        <v/>
      </c>
      <c r="H69" s="5">
        <f>IF(OR(B69="",D69=""),"",IFERROR(IF(AND(D69&gt;=INDEX(Enquetes!$D$2:$D$101,MATCH(B69,Enquetes!$A$2:$A$101,0)),D69&lt;=INDEX(Enquetes!$E$2:$E$101,MATCH(B69,Enquetes!$A$2:$A$101,0)),D69&lt;='Configuração'!$B$2),"OK","Fora do período/data futura"),"ID inexistente"))</f>
        <v/>
      </c>
      <c r="I69" s="25">
        <f>IF(OR(B69="",E69=""),"",IFERROR(IF(AND(E69=INT(E69),E69&gt;=1,E69&lt;=5,INDEX(Enquetes!$G$2:$K$101,MATCH(B69,Enquetes!$A$2:$A$101,0),E69)&lt;&gt;""),"OK","Opção inválida"),"Opção inválida"))</f>
        <v/>
      </c>
      <c r="J69" s="25">
        <f>IF(A69="","",IF(COUNTIF($A$2:$A$501,A69)=1,"OK","Duplicado"))</f>
        <v/>
      </c>
      <c r="K69" s="5">
        <f>IF(OR(B69="",C69=""),"",IF(COUNTIFS($B$2:$B$501,B69,$C$2:$C$501,C69)=1,"OK","Duplicada"))</f>
        <v/>
      </c>
      <c r="L69" s="5">
        <f>IF(COUNTA(A69:E69)=0,"",IF(AND(G69="OK",H69="OK",I69="OK",J69="OK",K69="OK"),"SIM","NÃO"))</f>
        <v/>
      </c>
    </row>
    <row r="70" ht="24" customHeight="1">
      <c r="A70" s="21" t="n"/>
      <c r="B70" s="21" t="n"/>
      <c r="C70" s="21" t="n"/>
      <c r="D70" s="23" t="n"/>
      <c r="E70" s="24" t="n"/>
      <c r="F70" s="5">
        <f>IF(OR(B70="",E70=""),"",IFERROR(INDEX(Enquetes!$G$2:$K$101,MATCH(B70,Enquetes!$A$2:$A$101,0),E70),""))</f>
        <v/>
      </c>
      <c r="G70" s="25">
        <f>IF(B70="","",IF(COUNTIF(Enquetes!$A$2:$A$101,B70)=1,"OK","ID inexistente"))</f>
        <v/>
      </c>
      <c r="H70" s="5">
        <f>IF(OR(B70="",D70=""),"",IFERROR(IF(AND(D70&gt;=INDEX(Enquetes!$D$2:$D$101,MATCH(B70,Enquetes!$A$2:$A$101,0)),D70&lt;=INDEX(Enquetes!$E$2:$E$101,MATCH(B70,Enquetes!$A$2:$A$101,0)),D70&lt;='Configuração'!$B$2),"OK","Fora do período/data futura"),"ID inexistente"))</f>
        <v/>
      </c>
      <c r="I70" s="25">
        <f>IF(OR(B70="",E70=""),"",IFERROR(IF(AND(E70=INT(E70),E70&gt;=1,E70&lt;=5,INDEX(Enquetes!$G$2:$K$101,MATCH(B70,Enquetes!$A$2:$A$101,0),E70)&lt;&gt;""),"OK","Opção inválida"),"Opção inválida"))</f>
        <v/>
      </c>
      <c r="J70" s="25">
        <f>IF(A70="","",IF(COUNTIF($A$2:$A$501,A70)=1,"OK","Duplicado"))</f>
        <v/>
      </c>
      <c r="K70" s="5">
        <f>IF(OR(B70="",C70=""),"",IF(COUNTIFS($B$2:$B$501,B70,$C$2:$C$501,C70)=1,"OK","Duplicada"))</f>
        <v/>
      </c>
      <c r="L70" s="5">
        <f>IF(COUNTA(A70:E70)=0,"",IF(AND(G70="OK",H70="OK",I70="OK",J70="OK",K70="OK"),"SIM","NÃO"))</f>
        <v/>
      </c>
    </row>
    <row r="71" ht="24" customHeight="1">
      <c r="A71" s="21" t="n"/>
      <c r="B71" s="21" t="n"/>
      <c r="C71" s="21" t="n"/>
      <c r="D71" s="23" t="n"/>
      <c r="E71" s="24" t="n"/>
      <c r="F71" s="5">
        <f>IF(OR(B71="",E71=""),"",IFERROR(INDEX(Enquetes!$G$2:$K$101,MATCH(B71,Enquetes!$A$2:$A$101,0),E71),""))</f>
        <v/>
      </c>
      <c r="G71" s="25">
        <f>IF(B71="","",IF(COUNTIF(Enquetes!$A$2:$A$101,B71)=1,"OK","ID inexistente"))</f>
        <v/>
      </c>
      <c r="H71" s="5">
        <f>IF(OR(B71="",D71=""),"",IFERROR(IF(AND(D71&gt;=INDEX(Enquetes!$D$2:$D$101,MATCH(B71,Enquetes!$A$2:$A$101,0)),D71&lt;=INDEX(Enquetes!$E$2:$E$101,MATCH(B71,Enquetes!$A$2:$A$101,0)),D71&lt;='Configuração'!$B$2),"OK","Fora do período/data futura"),"ID inexistente"))</f>
        <v/>
      </c>
      <c r="I71" s="25">
        <f>IF(OR(B71="",E71=""),"",IFERROR(IF(AND(E71=INT(E71),E71&gt;=1,E71&lt;=5,INDEX(Enquetes!$G$2:$K$101,MATCH(B71,Enquetes!$A$2:$A$101,0),E71)&lt;&gt;""),"OK","Opção inválida"),"Opção inválida"))</f>
        <v/>
      </c>
      <c r="J71" s="25">
        <f>IF(A71="","",IF(COUNTIF($A$2:$A$501,A71)=1,"OK","Duplicado"))</f>
        <v/>
      </c>
      <c r="K71" s="5">
        <f>IF(OR(B71="",C71=""),"",IF(COUNTIFS($B$2:$B$501,B71,$C$2:$C$501,C71)=1,"OK","Duplicada"))</f>
        <v/>
      </c>
      <c r="L71" s="5">
        <f>IF(COUNTA(A71:E71)=0,"",IF(AND(G71="OK",H71="OK",I71="OK",J71="OK",K71="OK"),"SIM","NÃO"))</f>
        <v/>
      </c>
    </row>
    <row r="72" ht="24" customHeight="1">
      <c r="A72" s="21" t="n"/>
      <c r="B72" s="21" t="n"/>
      <c r="C72" s="21" t="n"/>
      <c r="D72" s="23" t="n"/>
      <c r="E72" s="24" t="n"/>
      <c r="F72" s="5">
        <f>IF(OR(B72="",E72=""),"",IFERROR(INDEX(Enquetes!$G$2:$K$101,MATCH(B72,Enquetes!$A$2:$A$101,0),E72),""))</f>
        <v/>
      </c>
      <c r="G72" s="25">
        <f>IF(B72="","",IF(COUNTIF(Enquetes!$A$2:$A$101,B72)=1,"OK","ID inexistente"))</f>
        <v/>
      </c>
      <c r="H72" s="5">
        <f>IF(OR(B72="",D72=""),"",IFERROR(IF(AND(D72&gt;=INDEX(Enquetes!$D$2:$D$101,MATCH(B72,Enquetes!$A$2:$A$101,0)),D72&lt;=INDEX(Enquetes!$E$2:$E$101,MATCH(B72,Enquetes!$A$2:$A$101,0)),D72&lt;='Configuração'!$B$2),"OK","Fora do período/data futura"),"ID inexistente"))</f>
        <v/>
      </c>
      <c r="I72" s="25">
        <f>IF(OR(B72="",E72=""),"",IFERROR(IF(AND(E72=INT(E72),E72&gt;=1,E72&lt;=5,INDEX(Enquetes!$G$2:$K$101,MATCH(B72,Enquetes!$A$2:$A$101,0),E72)&lt;&gt;""),"OK","Opção inválida"),"Opção inválida"))</f>
        <v/>
      </c>
      <c r="J72" s="25">
        <f>IF(A72="","",IF(COUNTIF($A$2:$A$501,A72)=1,"OK","Duplicado"))</f>
        <v/>
      </c>
      <c r="K72" s="5">
        <f>IF(OR(B72="",C72=""),"",IF(COUNTIFS($B$2:$B$501,B72,$C$2:$C$501,C72)=1,"OK","Duplicada"))</f>
        <v/>
      </c>
      <c r="L72" s="5">
        <f>IF(COUNTA(A72:E72)=0,"",IF(AND(G72="OK",H72="OK",I72="OK",J72="OK",K72="OK"),"SIM","NÃO"))</f>
        <v/>
      </c>
    </row>
    <row r="73" ht="24" customHeight="1">
      <c r="A73" s="21" t="n"/>
      <c r="B73" s="21" t="n"/>
      <c r="C73" s="21" t="n"/>
      <c r="D73" s="23" t="n"/>
      <c r="E73" s="24" t="n"/>
      <c r="F73" s="5">
        <f>IF(OR(B73="",E73=""),"",IFERROR(INDEX(Enquetes!$G$2:$K$101,MATCH(B73,Enquetes!$A$2:$A$101,0),E73),""))</f>
        <v/>
      </c>
      <c r="G73" s="25">
        <f>IF(B73="","",IF(COUNTIF(Enquetes!$A$2:$A$101,B73)=1,"OK","ID inexistente"))</f>
        <v/>
      </c>
      <c r="H73" s="5">
        <f>IF(OR(B73="",D73=""),"",IFERROR(IF(AND(D73&gt;=INDEX(Enquetes!$D$2:$D$101,MATCH(B73,Enquetes!$A$2:$A$101,0)),D73&lt;=INDEX(Enquetes!$E$2:$E$101,MATCH(B73,Enquetes!$A$2:$A$101,0)),D73&lt;='Configuração'!$B$2),"OK","Fora do período/data futura"),"ID inexistente"))</f>
        <v/>
      </c>
      <c r="I73" s="25">
        <f>IF(OR(B73="",E73=""),"",IFERROR(IF(AND(E73=INT(E73),E73&gt;=1,E73&lt;=5,INDEX(Enquetes!$G$2:$K$101,MATCH(B73,Enquetes!$A$2:$A$101,0),E73)&lt;&gt;""),"OK","Opção inválida"),"Opção inválida"))</f>
        <v/>
      </c>
      <c r="J73" s="25">
        <f>IF(A73="","",IF(COUNTIF($A$2:$A$501,A73)=1,"OK","Duplicado"))</f>
        <v/>
      </c>
      <c r="K73" s="5">
        <f>IF(OR(B73="",C73=""),"",IF(COUNTIFS($B$2:$B$501,B73,$C$2:$C$501,C73)=1,"OK","Duplicada"))</f>
        <v/>
      </c>
      <c r="L73" s="5">
        <f>IF(COUNTA(A73:E73)=0,"",IF(AND(G73="OK",H73="OK",I73="OK",J73="OK",K73="OK"),"SIM","NÃO"))</f>
        <v/>
      </c>
    </row>
    <row r="74" ht="24" customHeight="1">
      <c r="A74" s="21" t="n"/>
      <c r="B74" s="21" t="n"/>
      <c r="C74" s="21" t="n"/>
      <c r="D74" s="23" t="n"/>
      <c r="E74" s="24" t="n"/>
      <c r="F74" s="5">
        <f>IF(OR(B74="",E74=""),"",IFERROR(INDEX(Enquetes!$G$2:$K$101,MATCH(B74,Enquetes!$A$2:$A$101,0),E74),""))</f>
        <v/>
      </c>
      <c r="G74" s="25">
        <f>IF(B74="","",IF(COUNTIF(Enquetes!$A$2:$A$101,B74)=1,"OK","ID inexistente"))</f>
        <v/>
      </c>
      <c r="H74" s="5">
        <f>IF(OR(B74="",D74=""),"",IFERROR(IF(AND(D74&gt;=INDEX(Enquetes!$D$2:$D$101,MATCH(B74,Enquetes!$A$2:$A$101,0)),D74&lt;=INDEX(Enquetes!$E$2:$E$101,MATCH(B74,Enquetes!$A$2:$A$101,0)),D74&lt;='Configuração'!$B$2),"OK","Fora do período/data futura"),"ID inexistente"))</f>
        <v/>
      </c>
      <c r="I74" s="25">
        <f>IF(OR(B74="",E74=""),"",IFERROR(IF(AND(E74=INT(E74),E74&gt;=1,E74&lt;=5,INDEX(Enquetes!$G$2:$K$101,MATCH(B74,Enquetes!$A$2:$A$101,0),E74)&lt;&gt;""),"OK","Opção inválida"),"Opção inválida"))</f>
        <v/>
      </c>
      <c r="J74" s="25">
        <f>IF(A74="","",IF(COUNTIF($A$2:$A$501,A74)=1,"OK","Duplicado"))</f>
        <v/>
      </c>
      <c r="K74" s="5">
        <f>IF(OR(B74="",C74=""),"",IF(COUNTIFS($B$2:$B$501,B74,$C$2:$C$501,C74)=1,"OK","Duplicada"))</f>
        <v/>
      </c>
      <c r="L74" s="5">
        <f>IF(COUNTA(A74:E74)=0,"",IF(AND(G74="OK",H74="OK",I74="OK",J74="OK",K74="OK"),"SIM","NÃO"))</f>
        <v/>
      </c>
    </row>
    <row r="75" ht="24" customHeight="1">
      <c r="A75" s="21" t="n"/>
      <c r="B75" s="21" t="n"/>
      <c r="C75" s="21" t="n"/>
      <c r="D75" s="23" t="n"/>
      <c r="E75" s="24" t="n"/>
      <c r="F75" s="5">
        <f>IF(OR(B75="",E75=""),"",IFERROR(INDEX(Enquetes!$G$2:$K$101,MATCH(B75,Enquetes!$A$2:$A$101,0),E75),""))</f>
        <v/>
      </c>
      <c r="G75" s="25">
        <f>IF(B75="","",IF(COUNTIF(Enquetes!$A$2:$A$101,B75)=1,"OK","ID inexistente"))</f>
        <v/>
      </c>
      <c r="H75" s="5">
        <f>IF(OR(B75="",D75=""),"",IFERROR(IF(AND(D75&gt;=INDEX(Enquetes!$D$2:$D$101,MATCH(B75,Enquetes!$A$2:$A$101,0)),D75&lt;=INDEX(Enquetes!$E$2:$E$101,MATCH(B75,Enquetes!$A$2:$A$101,0)),D75&lt;='Configuração'!$B$2),"OK","Fora do período/data futura"),"ID inexistente"))</f>
        <v/>
      </c>
      <c r="I75" s="25">
        <f>IF(OR(B75="",E75=""),"",IFERROR(IF(AND(E75=INT(E75),E75&gt;=1,E75&lt;=5,INDEX(Enquetes!$G$2:$K$101,MATCH(B75,Enquetes!$A$2:$A$101,0),E75)&lt;&gt;""),"OK","Opção inválida"),"Opção inválida"))</f>
        <v/>
      </c>
      <c r="J75" s="25">
        <f>IF(A75="","",IF(COUNTIF($A$2:$A$501,A75)=1,"OK","Duplicado"))</f>
        <v/>
      </c>
      <c r="K75" s="5">
        <f>IF(OR(B75="",C75=""),"",IF(COUNTIFS($B$2:$B$501,B75,$C$2:$C$501,C75)=1,"OK","Duplicada"))</f>
        <v/>
      </c>
      <c r="L75" s="5">
        <f>IF(COUNTA(A75:E75)=0,"",IF(AND(G75="OK",H75="OK",I75="OK",J75="OK",K75="OK"),"SIM","NÃO"))</f>
        <v/>
      </c>
    </row>
    <row r="76" ht="24" customHeight="1">
      <c r="A76" s="21" t="n"/>
      <c r="B76" s="21" t="n"/>
      <c r="C76" s="21" t="n"/>
      <c r="D76" s="23" t="n"/>
      <c r="E76" s="24" t="n"/>
      <c r="F76" s="5">
        <f>IF(OR(B76="",E76=""),"",IFERROR(INDEX(Enquetes!$G$2:$K$101,MATCH(B76,Enquetes!$A$2:$A$101,0),E76),""))</f>
        <v/>
      </c>
      <c r="G76" s="25">
        <f>IF(B76="","",IF(COUNTIF(Enquetes!$A$2:$A$101,B76)=1,"OK","ID inexistente"))</f>
        <v/>
      </c>
      <c r="H76" s="5">
        <f>IF(OR(B76="",D76=""),"",IFERROR(IF(AND(D76&gt;=INDEX(Enquetes!$D$2:$D$101,MATCH(B76,Enquetes!$A$2:$A$101,0)),D76&lt;=INDEX(Enquetes!$E$2:$E$101,MATCH(B76,Enquetes!$A$2:$A$101,0)),D76&lt;='Configuração'!$B$2),"OK","Fora do período/data futura"),"ID inexistente"))</f>
        <v/>
      </c>
      <c r="I76" s="25">
        <f>IF(OR(B76="",E76=""),"",IFERROR(IF(AND(E76=INT(E76),E76&gt;=1,E76&lt;=5,INDEX(Enquetes!$G$2:$K$101,MATCH(B76,Enquetes!$A$2:$A$101,0),E76)&lt;&gt;""),"OK","Opção inválida"),"Opção inválida"))</f>
        <v/>
      </c>
      <c r="J76" s="25">
        <f>IF(A76="","",IF(COUNTIF($A$2:$A$501,A76)=1,"OK","Duplicado"))</f>
        <v/>
      </c>
      <c r="K76" s="5">
        <f>IF(OR(B76="",C76=""),"",IF(COUNTIFS($B$2:$B$501,B76,$C$2:$C$501,C76)=1,"OK","Duplicada"))</f>
        <v/>
      </c>
      <c r="L76" s="5">
        <f>IF(COUNTA(A76:E76)=0,"",IF(AND(G76="OK",H76="OK",I76="OK",J76="OK",K76="OK"),"SIM","NÃO"))</f>
        <v/>
      </c>
    </row>
    <row r="77" ht="24" customHeight="1">
      <c r="A77" s="21" t="n"/>
      <c r="B77" s="21" t="n"/>
      <c r="C77" s="21" t="n"/>
      <c r="D77" s="23" t="n"/>
      <c r="E77" s="24" t="n"/>
      <c r="F77" s="5">
        <f>IF(OR(B77="",E77=""),"",IFERROR(INDEX(Enquetes!$G$2:$K$101,MATCH(B77,Enquetes!$A$2:$A$101,0),E77),""))</f>
        <v/>
      </c>
      <c r="G77" s="25">
        <f>IF(B77="","",IF(COUNTIF(Enquetes!$A$2:$A$101,B77)=1,"OK","ID inexistente"))</f>
        <v/>
      </c>
      <c r="H77" s="5">
        <f>IF(OR(B77="",D77=""),"",IFERROR(IF(AND(D77&gt;=INDEX(Enquetes!$D$2:$D$101,MATCH(B77,Enquetes!$A$2:$A$101,0)),D77&lt;=INDEX(Enquetes!$E$2:$E$101,MATCH(B77,Enquetes!$A$2:$A$101,0)),D77&lt;='Configuração'!$B$2),"OK","Fora do período/data futura"),"ID inexistente"))</f>
        <v/>
      </c>
      <c r="I77" s="25">
        <f>IF(OR(B77="",E77=""),"",IFERROR(IF(AND(E77=INT(E77),E77&gt;=1,E77&lt;=5,INDEX(Enquetes!$G$2:$K$101,MATCH(B77,Enquetes!$A$2:$A$101,0),E77)&lt;&gt;""),"OK","Opção inválida"),"Opção inválida"))</f>
        <v/>
      </c>
      <c r="J77" s="25">
        <f>IF(A77="","",IF(COUNTIF($A$2:$A$501,A77)=1,"OK","Duplicado"))</f>
        <v/>
      </c>
      <c r="K77" s="5">
        <f>IF(OR(B77="",C77=""),"",IF(COUNTIFS($B$2:$B$501,B77,$C$2:$C$501,C77)=1,"OK","Duplicada"))</f>
        <v/>
      </c>
      <c r="L77" s="5">
        <f>IF(COUNTA(A77:E77)=0,"",IF(AND(G77="OK",H77="OK",I77="OK",J77="OK",K77="OK"),"SIM","NÃO"))</f>
        <v/>
      </c>
    </row>
    <row r="78" ht="24" customHeight="1">
      <c r="A78" s="21" t="n"/>
      <c r="B78" s="21" t="n"/>
      <c r="C78" s="21" t="n"/>
      <c r="D78" s="23" t="n"/>
      <c r="E78" s="24" t="n"/>
      <c r="F78" s="5">
        <f>IF(OR(B78="",E78=""),"",IFERROR(INDEX(Enquetes!$G$2:$K$101,MATCH(B78,Enquetes!$A$2:$A$101,0),E78),""))</f>
        <v/>
      </c>
      <c r="G78" s="25">
        <f>IF(B78="","",IF(COUNTIF(Enquetes!$A$2:$A$101,B78)=1,"OK","ID inexistente"))</f>
        <v/>
      </c>
      <c r="H78" s="5">
        <f>IF(OR(B78="",D78=""),"",IFERROR(IF(AND(D78&gt;=INDEX(Enquetes!$D$2:$D$101,MATCH(B78,Enquetes!$A$2:$A$101,0)),D78&lt;=INDEX(Enquetes!$E$2:$E$101,MATCH(B78,Enquetes!$A$2:$A$101,0)),D78&lt;='Configuração'!$B$2),"OK","Fora do período/data futura"),"ID inexistente"))</f>
        <v/>
      </c>
      <c r="I78" s="25">
        <f>IF(OR(B78="",E78=""),"",IFERROR(IF(AND(E78=INT(E78),E78&gt;=1,E78&lt;=5,INDEX(Enquetes!$G$2:$K$101,MATCH(B78,Enquetes!$A$2:$A$101,0),E78)&lt;&gt;""),"OK","Opção inválida"),"Opção inválida"))</f>
        <v/>
      </c>
      <c r="J78" s="25">
        <f>IF(A78="","",IF(COUNTIF($A$2:$A$501,A78)=1,"OK","Duplicado"))</f>
        <v/>
      </c>
      <c r="K78" s="5">
        <f>IF(OR(B78="",C78=""),"",IF(COUNTIFS($B$2:$B$501,B78,$C$2:$C$501,C78)=1,"OK","Duplicada"))</f>
        <v/>
      </c>
      <c r="L78" s="5">
        <f>IF(COUNTA(A78:E78)=0,"",IF(AND(G78="OK",H78="OK",I78="OK",J78="OK",K78="OK"),"SIM","NÃO"))</f>
        <v/>
      </c>
    </row>
    <row r="79" ht="24" customHeight="1">
      <c r="A79" s="21" t="n"/>
      <c r="B79" s="21" t="n"/>
      <c r="C79" s="21" t="n"/>
      <c r="D79" s="23" t="n"/>
      <c r="E79" s="24" t="n"/>
      <c r="F79" s="5">
        <f>IF(OR(B79="",E79=""),"",IFERROR(INDEX(Enquetes!$G$2:$K$101,MATCH(B79,Enquetes!$A$2:$A$101,0),E79),""))</f>
        <v/>
      </c>
      <c r="G79" s="25">
        <f>IF(B79="","",IF(COUNTIF(Enquetes!$A$2:$A$101,B79)=1,"OK","ID inexistente"))</f>
        <v/>
      </c>
      <c r="H79" s="5">
        <f>IF(OR(B79="",D79=""),"",IFERROR(IF(AND(D79&gt;=INDEX(Enquetes!$D$2:$D$101,MATCH(B79,Enquetes!$A$2:$A$101,0)),D79&lt;=INDEX(Enquetes!$E$2:$E$101,MATCH(B79,Enquetes!$A$2:$A$101,0)),D79&lt;='Configuração'!$B$2),"OK","Fora do período/data futura"),"ID inexistente"))</f>
        <v/>
      </c>
      <c r="I79" s="25">
        <f>IF(OR(B79="",E79=""),"",IFERROR(IF(AND(E79=INT(E79),E79&gt;=1,E79&lt;=5,INDEX(Enquetes!$G$2:$K$101,MATCH(B79,Enquetes!$A$2:$A$101,0),E79)&lt;&gt;""),"OK","Opção inválida"),"Opção inválida"))</f>
        <v/>
      </c>
      <c r="J79" s="25">
        <f>IF(A79="","",IF(COUNTIF($A$2:$A$501,A79)=1,"OK","Duplicado"))</f>
        <v/>
      </c>
      <c r="K79" s="5">
        <f>IF(OR(B79="",C79=""),"",IF(COUNTIFS($B$2:$B$501,B79,$C$2:$C$501,C79)=1,"OK","Duplicada"))</f>
        <v/>
      </c>
      <c r="L79" s="5">
        <f>IF(COUNTA(A79:E79)=0,"",IF(AND(G79="OK",H79="OK",I79="OK",J79="OK",K79="OK"),"SIM","NÃO"))</f>
        <v/>
      </c>
    </row>
    <row r="80" ht="24" customHeight="1">
      <c r="A80" s="21" t="n"/>
      <c r="B80" s="21" t="n"/>
      <c r="C80" s="21" t="n"/>
      <c r="D80" s="23" t="n"/>
      <c r="E80" s="24" t="n"/>
      <c r="F80" s="5">
        <f>IF(OR(B80="",E80=""),"",IFERROR(INDEX(Enquetes!$G$2:$K$101,MATCH(B80,Enquetes!$A$2:$A$101,0),E80),""))</f>
        <v/>
      </c>
      <c r="G80" s="25">
        <f>IF(B80="","",IF(COUNTIF(Enquetes!$A$2:$A$101,B80)=1,"OK","ID inexistente"))</f>
        <v/>
      </c>
      <c r="H80" s="5">
        <f>IF(OR(B80="",D80=""),"",IFERROR(IF(AND(D80&gt;=INDEX(Enquetes!$D$2:$D$101,MATCH(B80,Enquetes!$A$2:$A$101,0)),D80&lt;=INDEX(Enquetes!$E$2:$E$101,MATCH(B80,Enquetes!$A$2:$A$101,0)),D80&lt;='Configuração'!$B$2),"OK","Fora do período/data futura"),"ID inexistente"))</f>
        <v/>
      </c>
      <c r="I80" s="25">
        <f>IF(OR(B80="",E80=""),"",IFERROR(IF(AND(E80=INT(E80),E80&gt;=1,E80&lt;=5,INDEX(Enquetes!$G$2:$K$101,MATCH(B80,Enquetes!$A$2:$A$101,0),E80)&lt;&gt;""),"OK","Opção inválida"),"Opção inválida"))</f>
        <v/>
      </c>
      <c r="J80" s="25">
        <f>IF(A80="","",IF(COUNTIF($A$2:$A$501,A80)=1,"OK","Duplicado"))</f>
        <v/>
      </c>
      <c r="K80" s="5">
        <f>IF(OR(B80="",C80=""),"",IF(COUNTIFS($B$2:$B$501,B80,$C$2:$C$501,C80)=1,"OK","Duplicada"))</f>
        <v/>
      </c>
      <c r="L80" s="5">
        <f>IF(COUNTA(A80:E80)=0,"",IF(AND(G80="OK",H80="OK",I80="OK",J80="OK",K80="OK"),"SIM","NÃO"))</f>
        <v/>
      </c>
    </row>
    <row r="81" ht="24" customHeight="1">
      <c r="A81" s="21" t="n"/>
      <c r="B81" s="21" t="n"/>
      <c r="C81" s="21" t="n"/>
      <c r="D81" s="23" t="n"/>
      <c r="E81" s="24" t="n"/>
      <c r="F81" s="5">
        <f>IF(OR(B81="",E81=""),"",IFERROR(INDEX(Enquetes!$G$2:$K$101,MATCH(B81,Enquetes!$A$2:$A$101,0),E81),""))</f>
        <v/>
      </c>
      <c r="G81" s="25">
        <f>IF(B81="","",IF(COUNTIF(Enquetes!$A$2:$A$101,B81)=1,"OK","ID inexistente"))</f>
        <v/>
      </c>
      <c r="H81" s="5">
        <f>IF(OR(B81="",D81=""),"",IFERROR(IF(AND(D81&gt;=INDEX(Enquetes!$D$2:$D$101,MATCH(B81,Enquetes!$A$2:$A$101,0)),D81&lt;=INDEX(Enquetes!$E$2:$E$101,MATCH(B81,Enquetes!$A$2:$A$101,0)),D81&lt;='Configuração'!$B$2),"OK","Fora do período/data futura"),"ID inexistente"))</f>
        <v/>
      </c>
      <c r="I81" s="25">
        <f>IF(OR(B81="",E81=""),"",IFERROR(IF(AND(E81=INT(E81),E81&gt;=1,E81&lt;=5,INDEX(Enquetes!$G$2:$K$101,MATCH(B81,Enquetes!$A$2:$A$101,0),E81)&lt;&gt;""),"OK","Opção inválida"),"Opção inválida"))</f>
        <v/>
      </c>
      <c r="J81" s="25">
        <f>IF(A81="","",IF(COUNTIF($A$2:$A$501,A81)=1,"OK","Duplicado"))</f>
        <v/>
      </c>
      <c r="K81" s="5">
        <f>IF(OR(B81="",C81=""),"",IF(COUNTIFS($B$2:$B$501,B81,$C$2:$C$501,C81)=1,"OK","Duplicada"))</f>
        <v/>
      </c>
      <c r="L81" s="5">
        <f>IF(COUNTA(A81:E81)=0,"",IF(AND(G81="OK",H81="OK",I81="OK",J81="OK",K81="OK"),"SIM","NÃO"))</f>
        <v/>
      </c>
    </row>
    <row r="82" ht="24" customHeight="1">
      <c r="A82" s="21" t="n"/>
      <c r="B82" s="21" t="n"/>
      <c r="C82" s="21" t="n"/>
      <c r="D82" s="23" t="n"/>
      <c r="E82" s="24" t="n"/>
      <c r="F82" s="5">
        <f>IF(OR(B82="",E82=""),"",IFERROR(INDEX(Enquetes!$G$2:$K$101,MATCH(B82,Enquetes!$A$2:$A$101,0),E82),""))</f>
        <v/>
      </c>
      <c r="G82" s="25">
        <f>IF(B82="","",IF(COUNTIF(Enquetes!$A$2:$A$101,B82)=1,"OK","ID inexistente"))</f>
        <v/>
      </c>
      <c r="H82" s="5">
        <f>IF(OR(B82="",D82=""),"",IFERROR(IF(AND(D82&gt;=INDEX(Enquetes!$D$2:$D$101,MATCH(B82,Enquetes!$A$2:$A$101,0)),D82&lt;=INDEX(Enquetes!$E$2:$E$101,MATCH(B82,Enquetes!$A$2:$A$101,0)),D82&lt;='Configuração'!$B$2),"OK","Fora do período/data futura"),"ID inexistente"))</f>
        <v/>
      </c>
      <c r="I82" s="25">
        <f>IF(OR(B82="",E82=""),"",IFERROR(IF(AND(E82=INT(E82),E82&gt;=1,E82&lt;=5,INDEX(Enquetes!$G$2:$K$101,MATCH(B82,Enquetes!$A$2:$A$101,0),E82)&lt;&gt;""),"OK","Opção inválida"),"Opção inválida"))</f>
        <v/>
      </c>
      <c r="J82" s="25">
        <f>IF(A82="","",IF(COUNTIF($A$2:$A$501,A82)=1,"OK","Duplicado"))</f>
        <v/>
      </c>
      <c r="K82" s="5">
        <f>IF(OR(B82="",C82=""),"",IF(COUNTIFS($B$2:$B$501,B82,$C$2:$C$501,C82)=1,"OK","Duplicada"))</f>
        <v/>
      </c>
      <c r="L82" s="5">
        <f>IF(COUNTA(A82:E82)=0,"",IF(AND(G82="OK",H82="OK",I82="OK",J82="OK",K82="OK"),"SIM","NÃO"))</f>
        <v/>
      </c>
    </row>
    <row r="83" ht="24" customHeight="1">
      <c r="A83" s="21" t="n"/>
      <c r="B83" s="21" t="n"/>
      <c r="C83" s="21" t="n"/>
      <c r="D83" s="23" t="n"/>
      <c r="E83" s="24" t="n"/>
      <c r="F83" s="5">
        <f>IF(OR(B83="",E83=""),"",IFERROR(INDEX(Enquetes!$G$2:$K$101,MATCH(B83,Enquetes!$A$2:$A$101,0),E83),""))</f>
        <v/>
      </c>
      <c r="G83" s="25">
        <f>IF(B83="","",IF(COUNTIF(Enquetes!$A$2:$A$101,B83)=1,"OK","ID inexistente"))</f>
        <v/>
      </c>
      <c r="H83" s="5">
        <f>IF(OR(B83="",D83=""),"",IFERROR(IF(AND(D83&gt;=INDEX(Enquetes!$D$2:$D$101,MATCH(B83,Enquetes!$A$2:$A$101,0)),D83&lt;=INDEX(Enquetes!$E$2:$E$101,MATCH(B83,Enquetes!$A$2:$A$101,0)),D83&lt;='Configuração'!$B$2),"OK","Fora do período/data futura"),"ID inexistente"))</f>
        <v/>
      </c>
      <c r="I83" s="25">
        <f>IF(OR(B83="",E83=""),"",IFERROR(IF(AND(E83=INT(E83),E83&gt;=1,E83&lt;=5,INDEX(Enquetes!$G$2:$K$101,MATCH(B83,Enquetes!$A$2:$A$101,0),E83)&lt;&gt;""),"OK","Opção inválida"),"Opção inválida"))</f>
        <v/>
      </c>
      <c r="J83" s="25">
        <f>IF(A83="","",IF(COUNTIF($A$2:$A$501,A83)=1,"OK","Duplicado"))</f>
        <v/>
      </c>
      <c r="K83" s="5">
        <f>IF(OR(B83="",C83=""),"",IF(COUNTIFS($B$2:$B$501,B83,$C$2:$C$501,C83)=1,"OK","Duplicada"))</f>
        <v/>
      </c>
      <c r="L83" s="5">
        <f>IF(COUNTA(A83:E83)=0,"",IF(AND(G83="OK",H83="OK",I83="OK",J83="OK",K83="OK"),"SIM","NÃO"))</f>
        <v/>
      </c>
    </row>
    <row r="84" ht="24" customHeight="1">
      <c r="A84" s="21" t="n"/>
      <c r="B84" s="21" t="n"/>
      <c r="C84" s="21" t="n"/>
      <c r="D84" s="23" t="n"/>
      <c r="E84" s="24" t="n"/>
      <c r="F84" s="5">
        <f>IF(OR(B84="",E84=""),"",IFERROR(INDEX(Enquetes!$G$2:$K$101,MATCH(B84,Enquetes!$A$2:$A$101,0),E84),""))</f>
        <v/>
      </c>
      <c r="G84" s="25">
        <f>IF(B84="","",IF(COUNTIF(Enquetes!$A$2:$A$101,B84)=1,"OK","ID inexistente"))</f>
        <v/>
      </c>
      <c r="H84" s="5">
        <f>IF(OR(B84="",D84=""),"",IFERROR(IF(AND(D84&gt;=INDEX(Enquetes!$D$2:$D$101,MATCH(B84,Enquetes!$A$2:$A$101,0)),D84&lt;=INDEX(Enquetes!$E$2:$E$101,MATCH(B84,Enquetes!$A$2:$A$101,0)),D84&lt;='Configuração'!$B$2),"OK","Fora do período/data futura"),"ID inexistente"))</f>
        <v/>
      </c>
      <c r="I84" s="25">
        <f>IF(OR(B84="",E84=""),"",IFERROR(IF(AND(E84=INT(E84),E84&gt;=1,E84&lt;=5,INDEX(Enquetes!$G$2:$K$101,MATCH(B84,Enquetes!$A$2:$A$101,0),E84)&lt;&gt;""),"OK","Opção inválida"),"Opção inválida"))</f>
        <v/>
      </c>
      <c r="J84" s="25">
        <f>IF(A84="","",IF(COUNTIF($A$2:$A$501,A84)=1,"OK","Duplicado"))</f>
        <v/>
      </c>
      <c r="K84" s="5">
        <f>IF(OR(B84="",C84=""),"",IF(COUNTIFS($B$2:$B$501,B84,$C$2:$C$501,C84)=1,"OK","Duplicada"))</f>
        <v/>
      </c>
      <c r="L84" s="5">
        <f>IF(COUNTA(A84:E84)=0,"",IF(AND(G84="OK",H84="OK",I84="OK",J84="OK",K84="OK"),"SIM","NÃO"))</f>
        <v/>
      </c>
    </row>
    <row r="85" ht="24" customHeight="1">
      <c r="A85" s="21" t="n"/>
      <c r="B85" s="21" t="n"/>
      <c r="C85" s="21" t="n"/>
      <c r="D85" s="23" t="n"/>
      <c r="E85" s="24" t="n"/>
      <c r="F85" s="5">
        <f>IF(OR(B85="",E85=""),"",IFERROR(INDEX(Enquetes!$G$2:$K$101,MATCH(B85,Enquetes!$A$2:$A$101,0),E85),""))</f>
        <v/>
      </c>
      <c r="G85" s="25">
        <f>IF(B85="","",IF(COUNTIF(Enquetes!$A$2:$A$101,B85)=1,"OK","ID inexistente"))</f>
        <v/>
      </c>
      <c r="H85" s="5">
        <f>IF(OR(B85="",D85=""),"",IFERROR(IF(AND(D85&gt;=INDEX(Enquetes!$D$2:$D$101,MATCH(B85,Enquetes!$A$2:$A$101,0)),D85&lt;=INDEX(Enquetes!$E$2:$E$101,MATCH(B85,Enquetes!$A$2:$A$101,0)),D85&lt;='Configuração'!$B$2),"OK","Fora do período/data futura"),"ID inexistente"))</f>
        <v/>
      </c>
      <c r="I85" s="25">
        <f>IF(OR(B85="",E85=""),"",IFERROR(IF(AND(E85=INT(E85),E85&gt;=1,E85&lt;=5,INDEX(Enquetes!$G$2:$K$101,MATCH(B85,Enquetes!$A$2:$A$101,0),E85)&lt;&gt;""),"OK","Opção inválida"),"Opção inválida"))</f>
        <v/>
      </c>
      <c r="J85" s="25">
        <f>IF(A85="","",IF(COUNTIF($A$2:$A$501,A85)=1,"OK","Duplicado"))</f>
        <v/>
      </c>
      <c r="K85" s="5">
        <f>IF(OR(B85="",C85=""),"",IF(COUNTIFS($B$2:$B$501,B85,$C$2:$C$501,C85)=1,"OK","Duplicada"))</f>
        <v/>
      </c>
      <c r="L85" s="5">
        <f>IF(COUNTA(A85:E85)=0,"",IF(AND(G85="OK",H85="OK",I85="OK",J85="OK",K85="OK"),"SIM","NÃO"))</f>
        <v/>
      </c>
    </row>
    <row r="86" ht="24" customHeight="1">
      <c r="A86" s="21" t="n"/>
      <c r="B86" s="21" t="n"/>
      <c r="C86" s="21" t="n"/>
      <c r="D86" s="23" t="n"/>
      <c r="E86" s="24" t="n"/>
      <c r="F86" s="5">
        <f>IF(OR(B86="",E86=""),"",IFERROR(INDEX(Enquetes!$G$2:$K$101,MATCH(B86,Enquetes!$A$2:$A$101,0),E86),""))</f>
        <v/>
      </c>
      <c r="G86" s="25">
        <f>IF(B86="","",IF(COUNTIF(Enquetes!$A$2:$A$101,B86)=1,"OK","ID inexistente"))</f>
        <v/>
      </c>
      <c r="H86" s="5">
        <f>IF(OR(B86="",D86=""),"",IFERROR(IF(AND(D86&gt;=INDEX(Enquetes!$D$2:$D$101,MATCH(B86,Enquetes!$A$2:$A$101,0)),D86&lt;=INDEX(Enquetes!$E$2:$E$101,MATCH(B86,Enquetes!$A$2:$A$101,0)),D86&lt;='Configuração'!$B$2),"OK","Fora do período/data futura"),"ID inexistente"))</f>
        <v/>
      </c>
      <c r="I86" s="25">
        <f>IF(OR(B86="",E86=""),"",IFERROR(IF(AND(E86=INT(E86),E86&gt;=1,E86&lt;=5,INDEX(Enquetes!$G$2:$K$101,MATCH(B86,Enquetes!$A$2:$A$101,0),E86)&lt;&gt;""),"OK","Opção inválida"),"Opção inválida"))</f>
        <v/>
      </c>
      <c r="J86" s="25">
        <f>IF(A86="","",IF(COUNTIF($A$2:$A$501,A86)=1,"OK","Duplicado"))</f>
        <v/>
      </c>
      <c r="K86" s="5">
        <f>IF(OR(B86="",C86=""),"",IF(COUNTIFS($B$2:$B$501,B86,$C$2:$C$501,C86)=1,"OK","Duplicada"))</f>
        <v/>
      </c>
      <c r="L86" s="5">
        <f>IF(COUNTA(A86:E86)=0,"",IF(AND(G86="OK",H86="OK",I86="OK",J86="OK",K86="OK"),"SIM","NÃO"))</f>
        <v/>
      </c>
    </row>
    <row r="87" ht="24" customHeight="1">
      <c r="A87" s="21" t="n"/>
      <c r="B87" s="21" t="n"/>
      <c r="C87" s="21" t="n"/>
      <c r="D87" s="23" t="n"/>
      <c r="E87" s="24" t="n"/>
      <c r="F87" s="5">
        <f>IF(OR(B87="",E87=""),"",IFERROR(INDEX(Enquetes!$G$2:$K$101,MATCH(B87,Enquetes!$A$2:$A$101,0),E87),""))</f>
        <v/>
      </c>
      <c r="G87" s="25">
        <f>IF(B87="","",IF(COUNTIF(Enquetes!$A$2:$A$101,B87)=1,"OK","ID inexistente"))</f>
        <v/>
      </c>
      <c r="H87" s="5">
        <f>IF(OR(B87="",D87=""),"",IFERROR(IF(AND(D87&gt;=INDEX(Enquetes!$D$2:$D$101,MATCH(B87,Enquetes!$A$2:$A$101,0)),D87&lt;=INDEX(Enquetes!$E$2:$E$101,MATCH(B87,Enquetes!$A$2:$A$101,0)),D87&lt;='Configuração'!$B$2),"OK","Fora do período/data futura"),"ID inexistente"))</f>
        <v/>
      </c>
      <c r="I87" s="25">
        <f>IF(OR(B87="",E87=""),"",IFERROR(IF(AND(E87=INT(E87),E87&gt;=1,E87&lt;=5,INDEX(Enquetes!$G$2:$K$101,MATCH(B87,Enquetes!$A$2:$A$101,0),E87)&lt;&gt;""),"OK","Opção inválida"),"Opção inválida"))</f>
        <v/>
      </c>
      <c r="J87" s="25">
        <f>IF(A87="","",IF(COUNTIF($A$2:$A$501,A87)=1,"OK","Duplicado"))</f>
        <v/>
      </c>
      <c r="K87" s="5">
        <f>IF(OR(B87="",C87=""),"",IF(COUNTIFS($B$2:$B$501,B87,$C$2:$C$501,C87)=1,"OK","Duplicada"))</f>
        <v/>
      </c>
      <c r="L87" s="5">
        <f>IF(COUNTA(A87:E87)=0,"",IF(AND(G87="OK",H87="OK",I87="OK",J87="OK",K87="OK"),"SIM","NÃO"))</f>
        <v/>
      </c>
    </row>
    <row r="88" ht="24" customHeight="1">
      <c r="A88" s="21" t="n"/>
      <c r="B88" s="21" t="n"/>
      <c r="C88" s="21" t="n"/>
      <c r="D88" s="23" t="n"/>
      <c r="E88" s="24" t="n"/>
      <c r="F88" s="5">
        <f>IF(OR(B88="",E88=""),"",IFERROR(INDEX(Enquetes!$G$2:$K$101,MATCH(B88,Enquetes!$A$2:$A$101,0),E88),""))</f>
        <v/>
      </c>
      <c r="G88" s="25">
        <f>IF(B88="","",IF(COUNTIF(Enquetes!$A$2:$A$101,B88)=1,"OK","ID inexistente"))</f>
        <v/>
      </c>
      <c r="H88" s="5">
        <f>IF(OR(B88="",D88=""),"",IFERROR(IF(AND(D88&gt;=INDEX(Enquetes!$D$2:$D$101,MATCH(B88,Enquetes!$A$2:$A$101,0)),D88&lt;=INDEX(Enquetes!$E$2:$E$101,MATCH(B88,Enquetes!$A$2:$A$101,0)),D88&lt;='Configuração'!$B$2),"OK","Fora do período/data futura"),"ID inexistente"))</f>
        <v/>
      </c>
      <c r="I88" s="25">
        <f>IF(OR(B88="",E88=""),"",IFERROR(IF(AND(E88=INT(E88),E88&gt;=1,E88&lt;=5,INDEX(Enquetes!$G$2:$K$101,MATCH(B88,Enquetes!$A$2:$A$101,0),E88)&lt;&gt;""),"OK","Opção inválida"),"Opção inválida"))</f>
        <v/>
      </c>
      <c r="J88" s="25">
        <f>IF(A88="","",IF(COUNTIF($A$2:$A$501,A88)=1,"OK","Duplicado"))</f>
        <v/>
      </c>
      <c r="K88" s="5">
        <f>IF(OR(B88="",C88=""),"",IF(COUNTIFS($B$2:$B$501,B88,$C$2:$C$501,C88)=1,"OK","Duplicada"))</f>
        <v/>
      </c>
      <c r="L88" s="5">
        <f>IF(COUNTA(A88:E88)=0,"",IF(AND(G88="OK",H88="OK",I88="OK",J88="OK",K88="OK"),"SIM","NÃO"))</f>
        <v/>
      </c>
    </row>
    <row r="89" ht="24" customHeight="1">
      <c r="A89" s="21" t="n"/>
      <c r="B89" s="21" t="n"/>
      <c r="C89" s="21" t="n"/>
      <c r="D89" s="23" t="n"/>
      <c r="E89" s="24" t="n"/>
      <c r="F89" s="5">
        <f>IF(OR(B89="",E89=""),"",IFERROR(INDEX(Enquetes!$G$2:$K$101,MATCH(B89,Enquetes!$A$2:$A$101,0),E89),""))</f>
        <v/>
      </c>
      <c r="G89" s="25">
        <f>IF(B89="","",IF(COUNTIF(Enquetes!$A$2:$A$101,B89)=1,"OK","ID inexistente"))</f>
        <v/>
      </c>
      <c r="H89" s="5">
        <f>IF(OR(B89="",D89=""),"",IFERROR(IF(AND(D89&gt;=INDEX(Enquetes!$D$2:$D$101,MATCH(B89,Enquetes!$A$2:$A$101,0)),D89&lt;=INDEX(Enquetes!$E$2:$E$101,MATCH(B89,Enquetes!$A$2:$A$101,0)),D89&lt;='Configuração'!$B$2),"OK","Fora do período/data futura"),"ID inexistente"))</f>
        <v/>
      </c>
      <c r="I89" s="25">
        <f>IF(OR(B89="",E89=""),"",IFERROR(IF(AND(E89=INT(E89),E89&gt;=1,E89&lt;=5,INDEX(Enquetes!$G$2:$K$101,MATCH(B89,Enquetes!$A$2:$A$101,0),E89)&lt;&gt;""),"OK","Opção inválida"),"Opção inválida"))</f>
        <v/>
      </c>
      <c r="J89" s="25">
        <f>IF(A89="","",IF(COUNTIF($A$2:$A$501,A89)=1,"OK","Duplicado"))</f>
        <v/>
      </c>
      <c r="K89" s="5">
        <f>IF(OR(B89="",C89=""),"",IF(COUNTIFS($B$2:$B$501,B89,$C$2:$C$501,C89)=1,"OK","Duplicada"))</f>
        <v/>
      </c>
      <c r="L89" s="5">
        <f>IF(COUNTA(A89:E89)=0,"",IF(AND(G89="OK",H89="OK",I89="OK",J89="OK",K89="OK"),"SIM","NÃO"))</f>
        <v/>
      </c>
    </row>
    <row r="90" ht="24" customHeight="1">
      <c r="A90" s="21" t="n"/>
      <c r="B90" s="21" t="n"/>
      <c r="C90" s="21" t="n"/>
      <c r="D90" s="23" t="n"/>
      <c r="E90" s="24" t="n"/>
      <c r="F90" s="5">
        <f>IF(OR(B90="",E90=""),"",IFERROR(INDEX(Enquetes!$G$2:$K$101,MATCH(B90,Enquetes!$A$2:$A$101,0),E90),""))</f>
        <v/>
      </c>
      <c r="G90" s="25">
        <f>IF(B90="","",IF(COUNTIF(Enquetes!$A$2:$A$101,B90)=1,"OK","ID inexistente"))</f>
        <v/>
      </c>
      <c r="H90" s="5">
        <f>IF(OR(B90="",D90=""),"",IFERROR(IF(AND(D90&gt;=INDEX(Enquetes!$D$2:$D$101,MATCH(B90,Enquetes!$A$2:$A$101,0)),D90&lt;=INDEX(Enquetes!$E$2:$E$101,MATCH(B90,Enquetes!$A$2:$A$101,0)),D90&lt;='Configuração'!$B$2),"OK","Fora do período/data futura"),"ID inexistente"))</f>
        <v/>
      </c>
      <c r="I90" s="25">
        <f>IF(OR(B90="",E90=""),"",IFERROR(IF(AND(E90=INT(E90),E90&gt;=1,E90&lt;=5,INDEX(Enquetes!$G$2:$K$101,MATCH(B90,Enquetes!$A$2:$A$101,0),E90)&lt;&gt;""),"OK","Opção inválida"),"Opção inválida"))</f>
        <v/>
      </c>
      <c r="J90" s="25">
        <f>IF(A90="","",IF(COUNTIF($A$2:$A$501,A90)=1,"OK","Duplicado"))</f>
        <v/>
      </c>
      <c r="K90" s="5">
        <f>IF(OR(B90="",C90=""),"",IF(COUNTIFS($B$2:$B$501,B90,$C$2:$C$501,C90)=1,"OK","Duplicada"))</f>
        <v/>
      </c>
      <c r="L90" s="5">
        <f>IF(COUNTA(A90:E90)=0,"",IF(AND(G90="OK",H90="OK",I90="OK",J90="OK",K90="OK"),"SIM","NÃO"))</f>
        <v/>
      </c>
    </row>
    <row r="91" ht="24" customHeight="1">
      <c r="A91" s="21" t="n"/>
      <c r="B91" s="21" t="n"/>
      <c r="C91" s="21" t="n"/>
      <c r="D91" s="23" t="n"/>
      <c r="E91" s="24" t="n"/>
      <c r="F91" s="5">
        <f>IF(OR(B91="",E91=""),"",IFERROR(INDEX(Enquetes!$G$2:$K$101,MATCH(B91,Enquetes!$A$2:$A$101,0),E91),""))</f>
        <v/>
      </c>
      <c r="G91" s="25">
        <f>IF(B91="","",IF(COUNTIF(Enquetes!$A$2:$A$101,B91)=1,"OK","ID inexistente"))</f>
        <v/>
      </c>
      <c r="H91" s="5">
        <f>IF(OR(B91="",D91=""),"",IFERROR(IF(AND(D91&gt;=INDEX(Enquetes!$D$2:$D$101,MATCH(B91,Enquetes!$A$2:$A$101,0)),D91&lt;=INDEX(Enquetes!$E$2:$E$101,MATCH(B91,Enquetes!$A$2:$A$101,0)),D91&lt;='Configuração'!$B$2),"OK","Fora do período/data futura"),"ID inexistente"))</f>
        <v/>
      </c>
      <c r="I91" s="25">
        <f>IF(OR(B91="",E91=""),"",IFERROR(IF(AND(E91=INT(E91),E91&gt;=1,E91&lt;=5,INDEX(Enquetes!$G$2:$K$101,MATCH(B91,Enquetes!$A$2:$A$101,0),E91)&lt;&gt;""),"OK","Opção inválida"),"Opção inválida"))</f>
        <v/>
      </c>
      <c r="J91" s="25">
        <f>IF(A91="","",IF(COUNTIF($A$2:$A$501,A91)=1,"OK","Duplicado"))</f>
        <v/>
      </c>
      <c r="K91" s="5">
        <f>IF(OR(B91="",C91=""),"",IF(COUNTIFS($B$2:$B$501,B91,$C$2:$C$501,C91)=1,"OK","Duplicada"))</f>
        <v/>
      </c>
      <c r="L91" s="5">
        <f>IF(COUNTA(A91:E91)=0,"",IF(AND(G91="OK",H91="OK",I91="OK",J91="OK",K91="OK"),"SIM","NÃO"))</f>
        <v/>
      </c>
    </row>
    <row r="92" ht="24" customHeight="1">
      <c r="A92" s="21" t="n"/>
      <c r="B92" s="21" t="n"/>
      <c r="C92" s="21" t="n"/>
      <c r="D92" s="23" t="n"/>
      <c r="E92" s="24" t="n"/>
      <c r="F92" s="5">
        <f>IF(OR(B92="",E92=""),"",IFERROR(INDEX(Enquetes!$G$2:$K$101,MATCH(B92,Enquetes!$A$2:$A$101,0),E92),""))</f>
        <v/>
      </c>
      <c r="G92" s="25">
        <f>IF(B92="","",IF(COUNTIF(Enquetes!$A$2:$A$101,B92)=1,"OK","ID inexistente"))</f>
        <v/>
      </c>
      <c r="H92" s="5">
        <f>IF(OR(B92="",D92=""),"",IFERROR(IF(AND(D92&gt;=INDEX(Enquetes!$D$2:$D$101,MATCH(B92,Enquetes!$A$2:$A$101,0)),D92&lt;=INDEX(Enquetes!$E$2:$E$101,MATCH(B92,Enquetes!$A$2:$A$101,0)),D92&lt;='Configuração'!$B$2),"OK","Fora do período/data futura"),"ID inexistente"))</f>
        <v/>
      </c>
      <c r="I92" s="25">
        <f>IF(OR(B92="",E92=""),"",IFERROR(IF(AND(E92=INT(E92),E92&gt;=1,E92&lt;=5,INDEX(Enquetes!$G$2:$K$101,MATCH(B92,Enquetes!$A$2:$A$101,0),E92)&lt;&gt;""),"OK","Opção inválida"),"Opção inválida"))</f>
        <v/>
      </c>
      <c r="J92" s="25">
        <f>IF(A92="","",IF(COUNTIF($A$2:$A$501,A92)=1,"OK","Duplicado"))</f>
        <v/>
      </c>
      <c r="K92" s="5">
        <f>IF(OR(B92="",C92=""),"",IF(COUNTIFS($B$2:$B$501,B92,$C$2:$C$501,C92)=1,"OK","Duplicada"))</f>
        <v/>
      </c>
      <c r="L92" s="5">
        <f>IF(COUNTA(A92:E92)=0,"",IF(AND(G92="OK",H92="OK",I92="OK",J92="OK",K92="OK"),"SIM","NÃO"))</f>
        <v/>
      </c>
    </row>
    <row r="93" ht="24" customHeight="1">
      <c r="A93" s="21" t="n"/>
      <c r="B93" s="21" t="n"/>
      <c r="C93" s="21" t="n"/>
      <c r="D93" s="23" t="n"/>
      <c r="E93" s="24" t="n"/>
      <c r="F93" s="5">
        <f>IF(OR(B93="",E93=""),"",IFERROR(INDEX(Enquetes!$G$2:$K$101,MATCH(B93,Enquetes!$A$2:$A$101,0),E93),""))</f>
        <v/>
      </c>
      <c r="G93" s="25">
        <f>IF(B93="","",IF(COUNTIF(Enquetes!$A$2:$A$101,B93)=1,"OK","ID inexistente"))</f>
        <v/>
      </c>
      <c r="H93" s="5">
        <f>IF(OR(B93="",D93=""),"",IFERROR(IF(AND(D93&gt;=INDEX(Enquetes!$D$2:$D$101,MATCH(B93,Enquetes!$A$2:$A$101,0)),D93&lt;=INDEX(Enquetes!$E$2:$E$101,MATCH(B93,Enquetes!$A$2:$A$101,0)),D93&lt;='Configuração'!$B$2),"OK","Fora do período/data futura"),"ID inexistente"))</f>
        <v/>
      </c>
      <c r="I93" s="25">
        <f>IF(OR(B93="",E93=""),"",IFERROR(IF(AND(E93=INT(E93),E93&gt;=1,E93&lt;=5,INDEX(Enquetes!$G$2:$K$101,MATCH(B93,Enquetes!$A$2:$A$101,0),E93)&lt;&gt;""),"OK","Opção inválida"),"Opção inválida"))</f>
        <v/>
      </c>
      <c r="J93" s="25">
        <f>IF(A93="","",IF(COUNTIF($A$2:$A$501,A93)=1,"OK","Duplicado"))</f>
        <v/>
      </c>
      <c r="K93" s="5">
        <f>IF(OR(B93="",C93=""),"",IF(COUNTIFS($B$2:$B$501,B93,$C$2:$C$501,C93)=1,"OK","Duplicada"))</f>
        <v/>
      </c>
      <c r="L93" s="5">
        <f>IF(COUNTA(A93:E93)=0,"",IF(AND(G93="OK",H93="OK",I93="OK",J93="OK",K93="OK"),"SIM","NÃO"))</f>
        <v/>
      </c>
    </row>
    <row r="94" ht="24" customHeight="1">
      <c r="A94" s="21" t="n"/>
      <c r="B94" s="21" t="n"/>
      <c r="C94" s="21" t="n"/>
      <c r="D94" s="23" t="n"/>
      <c r="E94" s="24" t="n"/>
      <c r="F94" s="5">
        <f>IF(OR(B94="",E94=""),"",IFERROR(INDEX(Enquetes!$G$2:$K$101,MATCH(B94,Enquetes!$A$2:$A$101,0),E94),""))</f>
        <v/>
      </c>
      <c r="G94" s="25">
        <f>IF(B94="","",IF(COUNTIF(Enquetes!$A$2:$A$101,B94)=1,"OK","ID inexistente"))</f>
        <v/>
      </c>
      <c r="H94" s="5">
        <f>IF(OR(B94="",D94=""),"",IFERROR(IF(AND(D94&gt;=INDEX(Enquetes!$D$2:$D$101,MATCH(B94,Enquetes!$A$2:$A$101,0)),D94&lt;=INDEX(Enquetes!$E$2:$E$101,MATCH(B94,Enquetes!$A$2:$A$101,0)),D94&lt;='Configuração'!$B$2),"OK","Fora do período/data futura"),"ID inexistente"))</f>
        <v/>
      </c>
      <c r="I94" s="25">
        <f>IF(OR(B94="",E94=""),"",IFERROR(IF(AND(E94=INT(E94),E94&gt;=1,E94&lt;=5,INDEX(Enquetes!$G$2:$K$101,MATCH(B94,Enquetes!$A$2:$A$101,0),E94)&lt;&gt;""),"OK","Opção inválida"),"Opção inválida"))</f>
        <v/>
      </c>
      <c r="J94" s="25">
        <f>IF(A94="","",IF(COUNTIF($A$2:$A$501,A94)=1,"OK","Duplicado"))</f>
        <v/>
      </c>
      <c r="K94" s="5">
        <f>IF(OR(B94="",C94=""),"",IF(COUNTIFS($B$2:$B$501,B94,$C$2:$C$501,C94)=1,"OK","Duplicada"))</f>
        <v/>
      </c>
      <c r="L94" s="5">
        <f>IF(COUNTA(A94:E94)=0,"",IF(AND(G94="OK",H94="OK",I94="OK",J94="OK",K94="OK"),"SIM","NÃO"))</f>
        <v/>
      </c>
    </row>
    <row r="95" ht="24" customHeight="1">
      <c r="A95" s="21" t="n"/>
      <c r="B95" s="21" t="n"/>
      <c r="C95" s="21" t="n"/>
      <c r="D95" s="23" t="n"/>
      <c r="E95" s="24" t="n"/>
      <c r="F95" s="5">
        <f>IF(OR(B95="",E95=""),"",IFERROR(INDEX(Enquetes!$G$2:$K$101,MATCH(B95,Enquetes!$A$2:$A$101,0),E95),""))</f>
        <v/>
      </c>
      <c r="G95" s="25">
        <f>IF(B95="","",IF(COUNTIF(Enquetes!$A$2:$A$101,B95)=1,"OK","ID inexistente"))</f>
        <v/>
      </c>
      <c r="H95" s="5">
        <f>IF(OR(B95="",D95=""),"",IFERROR(IF(AND(D95&gt;=INDEX(Enquetes!$D$2:$D$101,MATCH(B95,Enquetes!$A$2:$A$101,0)),D95&lt;=INDEX(Enquetes!$E$2:$E$101,MATCH(B95,Enquetes!$A$2:$A$101,0)),D95&lt;='Configuração'!$B$2),"OK","Fora do período/data futura"),"ID inexistente"))</f>
        <v/>
      </c>
      <c r="I95" s="25">
        <f>IF(OR(B95="",E95=""),"",IFERROR(IF(AND(E95=INT(E95),E95&gt;=1,E95&lt;=5,INDEX(Enquetes!$G$2:$K$101,MATCH(B95,Enquetes!$A$2:$A$101,0),E95)&lt;&gt;""),"OK","Opção inválida"),"Opção inválida"))</f>
        <v/>
      </c>
      <c r="J95" s="25">
        <f>IF(A95="","",IF(COUNTIF($A$2:$A$501,A95)=1,"OK","Duplicado"))</f>
        <v/>
      </c>
      <c r="K95" s="5">
        <f>IF(OR(B95="",C95=""),"",IF(COUNTIFS($B$2:$B$501,B95,$C$2:$C$501,C95)=1,"OK","Duplicada"))</f>
        <v/>
      </c>
      <c r="L95" s="5">
        <f>IF(COUNTA(A95:E95)=0,"",IF(AND(G95="OK",H95="OK",I95="OK",J95="OK",K95="OK"),"SIM","NÃO"))</f>
        <v/>
      </c>
    </row>
    <row r="96" ht="24" customHeight="1">
      <c r="A96" s="21" t="n"/>
      <c r="B96" s="21" t="n"/>
      <c r="C96" s="21" t="n"/>
      <c r="D96" s="23" t="n"/>
      <c r="E96" s="24" t="n"/>
      <c r="F96" s="5">
        <f>IF(OR(B96="",E96=""),"",IFERROR(INDEX(Enquetes!$G$2:$K$101,MATCH(B96,Enquetes!$A$2:$A$101,0),E96),""))</f>
        <v/>
      </c>
      <c r="G96" s="25">
        <f>IF(B96="","",IF(COUNTIF(Enquetes!$A$2:$A$101,B96)=1,"OK","ID inexistente"))</f>
        <v/>
      </c>
      <c r="H96" s="5">
        <f>IF(OR(B96="",D96=""),"",IFERROR(IF(AND(D96&gt;=INDEX(Enquetes!$D$2:$D$101,MATCH(B96,Enquetes!$A$2:$A$101,0)),D96&lt;=INDEX(Enquetes!$E$2:$E$101,MATCH(B96,Enquetes!$A$2:$A$101,0)),D96&lt;='Configuração'!$B$2),"OK","Fora do período/data futura"),"ID inexistente"))</f>
        <v/>
      </c>
      <c r="I96" s="25">
        <f>IF(OR(B96="",E96=""),"",IFERROR(IF(AND(E96=INT(E96),E96&gt;=1,E96&lt;=5,INDEX(Enquetes!$G$2:$K$101,MATCH(B96,Enquetes!$A$2:$A$101,0),E96)&lt;&gt;""),"OK","Opção inválida"),"Opção inválida"))</f>
        <v/>
      </c>
      <c r="J96" s="25">
        <f>IF(A96="","",IF(COUNTIF($A$2:$A$501,A96)=1,"OK","Duplicado"))</f>
        <v/>
      </c>
      <c r="K96" s="5">
        <f>IF(OR(B96="",C96=""),"",IF(COUNTIFS($B$2:$B$501,B96,$C$2:$C$501,C96)=1,"OK","Duplicada"))</f>
        <v/>
      </c>
      <c r="L96" s="5">
        <f>IF(COUNTA(A96:E96)=0,"",IF(AND(G96="OK",H96="OK",I96="OK",J96="OK",K96="OK"),"SIM","NÃO"))</f>
        <v/>
      </c>
    </row>
    <row r="97" ht="24" customHeight="1">
      <c r="A97" s="21" t="n"/>
      <c r="B97" s="21" t="n"/>
      <c r="C97" s="21" t="n"/>
      <c r="D97" s="23" t="n"/>
      <c r="E97" s="24" t="n"/>
      <c r="F97" s="5">
        <f>IF(OR(B97="",E97=""),"",IFERROR(INDEX(Enquetes!$G$2:$K$101,MATCH(B97,Enquetes!$A$2:$A$101,0),E97),""))</f>
        <v/>
      </c>
      <c r="G97" s="25">
        <f>IF(B97="","",IF(COUNTIF(Enquetes!$A$2:$A$101,B97)=1,"OK","ID inexistente"))</f>
        <v/>
      </c>
      <c r="H97" s="5">
        <f>IF(OR(B97="",D97=""),"",IFERROR(IF(AND(D97&gt;=INDEX(Enquetes!$D$2:$D$101,MATCH(B97,Enquetes!$A$2:$A$101,0)),D97&lt;=INDEX(Enquetes!$E$2:$E$101,MATCH(B97,Enquetes!$A$2:$A$101,0)),D97&lt;='Configuração'!$B$2),"OK","Fora do período/data futura"),"ID inexistente"))</f>
        <v/>
      </c>
      <c r="I97" s="25">
        <f>IF(OR(B97="",E97=""),"",IFERROR(IF(AND(E97=INT(E97),E97&gt;=1,E97&lt;=5,INDEX(Enquetes!$G$2:$K$101,MATCH(B97,Enquetes!$A$2:$A$101,0),E97)&lt;&gt;""),"OK","Opção inválida"),"Opção inválida"))</f>
        <v/>
      </c>
      <c r="J97" s="25">
        <f>IF(A97="","",IF(COUNTIF($A$2:$A$501,A97)=1,"OK","Duplicado"))</f>
        <v/>
      </c>
      <c r="K97" s="5">
        <f>IF(OR(B97="",C97=""),"",IF(COUNTIFS($B$2:$B$501,B97,$C$2:$C$501,C97)=1,"OK","Duplicada"))</f>
        <v/>
      </c>
      <c r="L97" s="5">
        <f>IF(COUNTA(A97:E97)=0,"",IF(AND(G97="OK",H97="OK",I97="OK",J97="OK",K97="OK"),"SIM","NÃO"))</f>
        <v/>
      </c>
    </row>
    <row r="98" ht="24" customHeight="1">
      <c r="A98" s="21" t="n"/>
      <c r="B98" s="21" t="n"/>
      <c r="C98" s="21" t="n"/>
      <c r="D98" s="23" t="n"/>
      <c r="E98" s="24" t="n"/>
      <c r="F98" s="5">
        <f>IF(OR(B98="",E98=""),"",IFERROR(INDEX(Enquetes!$G$2:$K$101,MATCH(B98,Enquetes!$A$2:$A$101,0),E98),""))</f>
        <v/>
      </c>
      <c r="G98" s="25">
        <f>IF(B98="","",IF(COUNTIF(Enquetes!$A$2:$A$101,B98)=1,"OK","ID inexistente"))</f>
        <v/>
      </c>
      <c r="H98" s="5">
        <f>IF(OR(B98="",D98=""),"",IFERROR(IF(AND(D98&gt;=INDEX(Enquetes!$D$2:$D$101,MATCH(B98,Enquetes!$A$2:$A$101,0)),D98&lt;=INDEX(Enquetes!$E$2:$E$101,MATCH(B98,Enquetes!$A$2:$A$101,0)),D98&lt;='Configuração'!$B$2),"OK","Fora do período/data futura"),"ID inexistente"))</f>
        <v/>
      </c>
      <c r="I98" s="25">
        <f>IF(OR(B98="",E98=""),"",IFERROR(IF(AND(E98=INT(E98),E98&gt;=1,E98&lt;=5,INDEX(Enquetes!$G$2:$K$101,MATCH(B98,Enquetes!$A$2:$A$101,0),E98)&lt;&gt;""),"OK","Opção inválida"),"Opção inválida"))</f>
        <v/>
      </c>
      <c r="J98" s="25">
        <f>IF(A98="","",IF(COUNTIF($A$2:$A$501,A98)=1,"OK","Duplicado"))</f>
        <v/>
      </c>
      <c r="K98" s="5">
        <f>IF(OR(B98="",C98=""),"",IF(COUNTIFS($B$2:$B$501,B98,$C$2:$C$501,C98)=1,"OK","Duplicada"))</f>
        <v/>
      </c>
      <c r="L98" s="5">
        <f>IF(COUNTA(A98:E98)=0,"",IF(AND(G98="OK",H98="OK",I98="OK",J98="OK",K98="OK"),"SIM","NÃO"))</f>
        <v/>
      </c>
    </row>
    <row r="99" ht="24" customHeight="1">
      <c r="A99" s="21" t="n"/>
      <c r="B99" s="21" t="n"/>
      <c r="C99" s="21" t="n"/>
      <c r="D99" s="23" t="n"/>
      <c r="E99" s="24" t="n"/>
      <c r="F99" s="5">
        <f>IF(OR(B99="",E99=""),"",IFERROR(INDEX(Enquetes!$G$2:$K$101,MATCH(B99,Enquetes!$A$2:$A$101,0),E99),""))</f>
        <v/>
      </c>
      <c r="G99" s="25">
        <f>IF(B99="","",IF(COUNTIF(Enquetes!$A$2:$A$101,B99)=1,"OK","ID inexistente"))</f>
        <v/>
      </c>
      <c r="H99" s="5">
        <f>IF(OR(B99="",D99=""),"",IFERROR(IF(AND(D99&gt;=INDEX(Enquetes!$D$2:$D$101,MATCH(B99,Enquetes!$A$2:$A$101,0)),D99&lt;=INDEX(Enquetes!$E$2:$E$101,MATCH(B99,Enquetes!$A$2:$A$101,0)),D99&lt;='Configuração'!$B$2),"OK","Fora do período/data futura"),"ID inexistente"))</f>
        <v/>
      </c>
      <c r="I99" s="25">
        <f>IF(OR(B99="",E99=""),"",IFERROR(IF(AND(E99=INT(E99),E99&gt;=1,E99&lt;=5,INDEX(Enquetes!$G$2:$K$101,MATCH(B99,Enquetes!$A$2:$A$101,0),E99)&lt;&gt;""),"OK","Opção inválida"),"Opção inválida"))</f>
        <v/>
      </c>
      <c r="J99" s="25">
        <f>IF(A99="","",IF(COUNTIF($A$2:$A$501,A99)=1,"OK","Duplicado"))</f>
        <v/>
      </c>
      <c r="K99" s="5">
        <f>IF(OR(B99="",C99=""),"",IF(COUNTIFS($B$2:$B$501,B99,$C$2:$C$501,C99)=1,"OK","Duplicada"))</f>
        <v/>
      </c>
      <c r="L99" s="5">
        <f>IF(COUNTA(A99:E99)=0,"",IF(AND(G99="OK",H99="OK",I99="OK",J99="OK",K99="OK"),"SIM","NÃO"))</f>
        <v/>
      </c>
    </row>
    <row r="100" ht="24" customHeight="1">
      <c r="A100" s="21" t="n"/>
      <c r="B100" s="21" t="n"/>
      <c r="C100" s="21" t="n"/>
      <c r="D100" s="23" t="n"/>
      <c r="E100" s="24" t="n"/>
      <c r="F100" s="5">
        <f>IF(OR(B100="",E100=""),"",IFERROR(INDEX(Enquetes!$G$2:$K$101,MATCH(B100,Enquetes!$A$2:$A$101,0),E100),""))</f>
        <v/>
      </c>
      <c r="G100" s="25">
        <f>IF(B100="","",IF(COUNTIF(Enquetes!$A$2:$A$101,B100)=1,"OK","ID inexistente"))</f>
        <v/>
      </c>
      <c r="H100" s="5">
        <f>IF(OR(B100="",D100=""),"",IFERROR(IF(AND(D100&gt;=INDEX(Enquetes!$D$2:$D$101,MATCH(B100,Enquetes!$A$2:$A$101,0)),D100&lt;=INDEX(Enquetes!$E$2:$E$101,MATCH(B100,Enquetes!$A$2:$A$101,0)),D100&lt;='Configuração'!$B$2),"OK","Fora do período/data futura"),"ID inexistente"))</f>
        <v/>
      </c>
      <c r="I100" s="25">
        <f>IF(OR(B100="",E100=""),"",IFERROR(IF(AND(E100=INT(E100),E100&gt;=1,E100&lt;=5,INDEX(Enquetes!$G$2:$K$101,MATCH(B100,Enquetes!$A$2:$A$101,0),E100)&lt;&gt;""),"OK","Opção inválida"),"Opção inválida"))</f>
        <v/>
      </c>
      <c r="J100" s="25">
        <f>IF(A100="","",IF(COUNTIF($A$2:$A$501,A100)=1,"OK","Duplicado"))</f>
        <v/>
      </c>
      <c r="K100" s="5">
        <f>IF(OR(B100="",C100=""),"",IF(COUNTIFS($B$2:$B$501,B100,$C$2:$C$501,C100)=1,"OK","Duplicada"))</f>
        <v/>
      </c>
      <c r="L100" s="5">
        <f>IF(COUNTA(A100:E100)=0,"",IF(AND(G100="OK",H100="OK",I100="OK",J100="OK",K100="OK"),"SIM","NÃO"))</f>
        <v/>
      </c>
    </row>
    <row r="101" ht="24" customHeight="1">
      <c r="A101" s="21" t="n"/>
      <c r="B101" s="21" t="n"/>
      <c r="C101" s="21" t="n"/>
      <c r="D101" s="23" t="n"/>
      <c r="E101" s="24" t="n"/>
      <c r="F101" s="5">
        <f>IF(OR(B101="",E101=""),"",IFERROR(INDEX(Enquetes!$G$2:$K$101,MATCH(B101,Enquetes!$A$2:$A$101,0),E101),""))</f>
        <v/>
      </c>
      <c r="G101" s="25">
        <f>IF(B101="","",IF(COUNTIF(Enquetes!$A$2:$A$101,B101)=1,"OK","ID inexistente"))</f>
        <v/>
      </c>
      <c r="H101" s="5">
        <f>IF(OR(B101="",D101=""),"",IFERROR(IF(AND(D101&gt;=INDEX(Enquetes!$D$2:$D$101,MATCH(B101,Enquetes!$A$2:$A$101,0)),D101&lt;=INDEX(Enquetes!$E$2:$E$101,MATCH(B101,Enquetes!$A$2:$A$101,0)),D101&lt;='Configuração'!$B$2),"OK","Fora do período/data futura"),"ID inexistente"))</f>
        <v/>
      </c>
      <c r="I101" s="25">
        <f>IF(OR(B101="",E101=""),"",IFERROR(IF(AND(E101=INT(E101),E101&gt;=1,E101&lt;=5,INDEX(Enquetes!$G$2:$K$101,MATCH(B101,Enquetes!$A$2:$A$101,0),E101)&lt;&gt;""),"OK","Opção inválida"),"Opção inválida"))</f>
        <v/>
      </c>
      <c r="J101" s="25">
        <f>IF(A101="","",IF(COUNTIF($A$2:$A$501,A101)=1,"OK","Duplicado"))</f>
        <v/>
      </c>
      <c r="K101" s="5">
        <f>IF(OR(B101="",C101=""),"",IF(COUNTIFS($B$2:$B$501,B101,$C$2:$C$501,C101)=1,"OK","Duplicada"))</f>
        <v/>
      </c>
      <c r="L101" s="5">
        <f>IF(COUNTA(A101:E101)=0,"",IF(AND(G101="OK",H101="OK",I101="OK",J101="OK",K101="OK"),"SIM","NÃO"))</f>
        <v/>
      </c>
    </row>
    <row r="102" ht="24" customHeight="1">
      <c r="A102" s="21" t="n"/>
      <c r="B102" s="21" t="n"/>
      <c r="C102" s="21" t="n"/>
      <c r="D102" s="23" t="n"/>
      <c r="E102" s="24" t="n"/>
      <c r="F102" s="5">
        <f>IF(OR(B102="",E102=""),"",IFERROR(INDEX(Enquetes!$G$2:$K$101,MATCH(B102,Enquetes!$A$2:$A$101,0),E102),""))</f>
        <v/>
      </c>
      <c r="G102" s="25">
        <f>IF(B102="","",IF(COUNTIF(Enquetes!$A$2:$A$101,B102)=1,"OK","ID inexistente"))</f>
        <v/>
      </c>
      <c r="H102" s="5">
        <f>IF(OR(B102="",D102=""),"",IFERROR(IF(AND(D102&gt;=INDEX(Enquetes!$D$2:$D$101,MATCH(B102,Enquetes!$A$2:$A$101,0)),D102&lt;=INDEX(Enquetes!$E$2:$E$101,MATCH(B102,Enquetes!$A$2:$A$101,0)),D102&lt;='Configuração'!$B$2),"OK","Fora do período/data futura"),"ID inexistente"))</f>
        <v/>
      </c>
      <c r="I102" s="25">
        <f>IF(OR(B102="",E102=""),"",IFERROR(IF(AND(E102=INT(E102),E102&gt;=1,E102&lt;=5,INDEX(Enquetes!$G$2:$K$101,MATCH(B102,Enquetes!$A$2:$A$101,0),E102)&lt;&gt;""),"OK","Opção inválida"),"Opção inválida"))</f>
        <v/>
      </c>
      <c r="J102" s="25">
        <f>IF(A102="","",IF(COUNTIF($A$2:$A$501,A102)=1,"OK","Duplicado"))</f>
        <v/>
      </c>
      <c r="K102" s="5">
        <f>IF(OR(B102="",C102=""),"",IF(COUNTIFS($B$2:$B$501,B102,$C$2:$C$501,C102)=1,"OK","Duplicada"))</f>
        <v/>
      </c>
      <c r="L102" s="5">
        <f>IF(COUNTA(A102:E102)=0,"",IF(AND(G102="OK",H102="OK",I102="OK",J102="OK",K102="OK"),"SIM","NÃO"))</f>
        <v/>
      </c>
    </row>
    <row r="103" ht="24" customHeight="1">
      <c r="A103" s="21" t="n"/>
      <c r="B103" s="21" t="n"/>
      <c r="C103" s="21" t="n"/>
      <c r="D103" s="23" t="n"/>
      <c r="E103" s="24" t="n"/>
      <c r="F103" s="5">
        <f>IF(OR(B103="",E103=""),"",IFERROR(INDEX(Enquetes!$G$2:$K$101,MATCH(B103,Enquetes!$A$2:$A$101,0),E103),""))</f>
        <v/>
      </c>
      <c r="G103" s="25">
        <f>IF(B103="","",IF(COUNTIF(Enquetes!$A$2:$A$101,B103)=1,"OK","ID inexistente"))</f>
        <v/>
      </c>
      <c r="H103" s="5">
        <f>IF(OR(B103="",D103=""),"",IFERROR(IF(AND(D103&gt;=INDEX(Enquetes!$D$2:$D$101,MATCH(B103,Enquetes!$A$2:$A$101,0)),D103&lt;=INDEX(Enquetes!$E$2:$E$101,MATCH(B103,Enquetes!$A$2:$A$101,0)),D103&lt;='Configuração'!$B$2),"OK","Fora do período/data futura"),"ID inexistente"))</f>
        <v/>
      </c>
      <c r="I103" s="25">
        <f>IF(OR(B103="",E103=""),"",IFERROR(IF(AND(E103=INT(E103),E103&gt;=1,E103&lt;=5,INDEX(Enquetes!$G$2:$K$101,MATCH(B103,Enquetes!$A$2:$A$101,0),E103)&lt;&gt;""),"OK","Opção inválida"),"Opção inválida"))</f>
        <v/>
      </c>
      <c r="J103" s="25">
        <f>IF(A103="","",IF(COUNTIF($A$2:$A$501,A103)=1,"OK","Duplicado"))</f>
        <v/>
      </c>
      <c r="K103" s="5">
        <f>IF(OR(B103="",C103=""),"",IF(COUNTIFS($B$2:$B$501,B103,$C$2:$C$501,C103)=1,"OK","Duplicada"))</f>
        <v/>
      </c>
      <c r="L103" s="5">
        <f>IF(COUNTA(A103:E103)=0,"",IF(AND(G103="OK",H103="OK",I103="OK",J103="OK",K103="OK"),"SIM","NÃO"))</f>
        <v/>
      </c>
    </row>
    <row r="104" ht="24" customHeight="1">
      <c r="A104" s="21" t="n"/>
      <c r="B104" s="21" t="n"/>
      <c r="C104" s="21" t="n"/>
      <c r="D104" s="23" t="n"/>
      <c r="E104" s="24" t="n"/>
      <c r="F104" s="5">
        <f>IF(OR(B104="",E104=""),"",IFERROR(INDEX(Enquetes!$G$2:$K$101,MATCH(B104,Enquetes!$A$2:$A$101,0),E104),""))</f>
        <v/>
      </c>
      <c r="G104" s="25">
        <f>IF(B104="","",IF(COUNTIF(Enquetes!$A$2:$A$101,B104)=1,"OK","ID inexistente"))</f>
        <v/>
      </c>
      <c r="H104" s="5">
        <f>IF(OR(B104="",D104=""),"",IFERROR(IF(AND(D104&gt;=INDEX(Enquetes!$D$2:$D$101,MATCH(B104,Enquetes!$A$2:$A$101,0)),D104&lt;=INDEX(Enquetes!$E$2:$E$101,MATCH(B104,Enquetes!$A$2:$A$101,0)),D104&lt;='Configuração'!$B$2),"OK","Fora do período/data futura"),"ID inexistente"))</f>
        <v/>
      </c>
      <c r="I104" s="25">
        <f>IF(OR(B104="",E104=""),"",IFERROR(IF(AND(E104=INT(E104),E104&gt;=1,E104&lt;=5,INDEX(Enquetes!$G$2:$K$101,MATCH(B104,Enquetes!$A$2:$A$101,0),E104)&lt;&gt;""),"OK","Opção inválida"),"Opção inválida"))</f>
        <v/>
      </c>
      <c r="J104" s="25">
        <f>IF(A104="","",IF(COUNTIF($A$2:$A$501,A104)=1,"OK","Duplicado"))</f>
        <v/>
      </c>
      <c r="K104" s="5">
        <f>IF(OR(B104="",C104=""),"",IF(COUNTIFS($B$2:$B$501,B104,$C$2:$C$501,C104)=1,"OK","Duplicada"))</f>
        <v/>
      </c>
      <c r="L104" s="5">
        <f>IF(COUNTA(A104:E104)=0,"",IF(AND(G104="OK",H104="OK",I104="OK",J104="OK",K104="OK"),"SIM","NÃO"))</f>
        <v/>
      </c>
    </row>
    <row r="105" ht="24" customHeight="1">
      <c r="A105" s="21" t="n"/>
      <c r="B105" s="21" t="n"/>
      <c r="C105" s="21" t="n"/>
      <c r="D105" s="23" t="n"/>
      <c r="E105" s="24" t="n"/>
      <c r="F105" s="5">
        <f>IF(OR(B105="",E105=""),"",IFERROR(INDEX(Enquetes!$G$2:$K$101,MATCH(B105,Enquetes!$A$2:$A$101,0),E105),""))</f>
        <v/>
      </c>
      <c r="G105" s="25">
        <f>IF(B105="","",IF(COUNTIF(Enquetes!$A$2:$A$101,B105)=1,"OK","ID inexistente"))</f>
        <v/>
      </c>
      <c r="H105" s="5">
        <f>IF(OR(B105="",D105=""),"",IFERROR(IF(AND(D105&gt;=INDEX(Enquetes!$D$2:$D$101,MATCH(B105,Enquetes!$A$2:$A$101,0)),D105&lt;=INDEX(Enquetes!$E$2:$E$101,MATCH(B105,Enquetes!$A$2:$A$101,0)),D105&lt;='Configuração'!$B$2),"OK","Fora do período/data futura"),"ID inexistente"))</f>
        <v/>
      </c>
      <c r="I105" s="25">
        <f>IF(OR(B105="",E105=""),"",IFERROR(IF(AND(E105=INT(E105),E105&gt;=1,E105&lt;=5,INDEX(Enquetes!$G$2:$K$101,MATCH(B105,Enquetes!$A$2:$A$101,0),E105)&lt;&gt;""),"OK","Opção inválida"),"Opção inválida"))</f>
        <v/>
      </c>
      <c r="J105" s="25">
        <f>IF(A105="","",IF(COUNTIF($A$2:$A$501,A105)=1,"OK","Duplicado"))</f>
        <v/>
      </c>
      <c r="K105" s="5">
        <f>IF(OR(B105="",C105=""),"",IF(COUNTIFS($B$2:$B$501,B105,$C$2:$C$501,C105)=1,"OK","Duplicada"))</f>
        <v/>
      </c>
      <c r="L105" s="5">
        <f>IF(COUNTA(A105:E105)=0,"",IF(AND(G105="OK",H105="OK",I105="OK",J105="OK",K105="OK"),"SIM","NÃO"))</f>
        <v/>
      </c>
    </row>
    <row r="106" ht="24" customHeight="1">
      <c r="A106" s="21" t="n"/>
      <c r="B106" s="21" t="n"/>
      <c r="C106" s="21" t="n"/>
      <c r="D106" s="23" t="n"/>
      <c r="E106" s="24" t="n"/>
      <c r="F106" s="5">
        <f>IF(OR(B106="",E106=""),"",IFERROR(INDEX(Enquetes!$G$2:$K$101,MATCH(B106,Enquetes!$A$2:$A$101,0),E106),""))</f>
        <v/>
      </c>
      <c r="G106" s="25">
        <f>IF(B106="","",IF(COUNTIF(Enquetes!$A$2:$A$101,B106)=1,"OK","ID inexistente"))</f>
        <v/>
      </c>
      <c r="H106" s="5">
        <f>IF(OR(B106="",D106=""),"",IFERROR(IF(AND(D106&gt;=INDEX(Enquetes!$D$2:$D$101,MATCH(B106,Enquetes!$A$2:$A$101,0)),D106&lt;=INDEX(Enquetes!$E$2:$E$101,MATCH(B106,Enquetes!$A$2:$A$101,0)),D106&lt;='Configuração'!$B$2),"OK","Fora do período/data futura"),"ID inexistente"))</f>
        <v/>
      </c>
      <c r="I106" s="25">
        <f>IF(OR(B106="",E106=""),"",IFERROR(IF(AND(E106=INT(E106),E106&gt;=1,E106&lt;=5,INDEX(Enquetes!$G$2:$K$101,MATCH(B106,Enquetes!$A$2:$A$101,0),E106)&lt;&gt;""),"OK","Opção inválida"),"Opção inválida"))</f>
        <v/>
      </c>
      <c r="J106" s="25">
        <f>IF(A106="","",IF(COUNTIF($A$2:$A$501,A106)=1,"OK","Duplicado"))</f>
        <v/>
      </c>
      <c r="K106" s="5">
        <f>IF(OR(B106="",C106=""),"",IF(COUNTIFS($B$2:$B$501,B106,$C$2:$C$501,C106)=1,"OK","Duplicada"))</f>
        <v/>
      </c>
      <c r="L106" s="5">
        <f>IF(COUNTA(A106:E106)=0,"",IF(AND(G106="OK",H106="OK",I106="OK",J106="OK",K106="OK"),"SIM","NÃO"))</f>
        <v/>
      </c>
    </row>
    <row r="107" ht="24" customHeight="1">
      <c r="A107" s="21" t="n"/>
      <c r="B107" s="21" t="n"/>
      <c r="C107" s="21" t="n"/>
      <c r="D107" s="23" t="n"/>
      <c r="E107" s="24" t="n"/>
      <c r="F107" s="5">
        <f>IF(OR(B107="",E107=""),"",IFERROR(INDEX(Enquetes!$G$2:$K$101,MATCH(B107,Enquetes!$A$2:$A$101,0),E107),""))</f>
        <v/>
      </c>
      <c r="G107" s="25">
        <f>IF(B107="","",IF(COUNTIF(Enquetes!$A$2:$A$101,B107)=1,"OK","ID inexistente"))</f>
        <v/>
      </c>
      <c r="H107" s="5">
        <f>IF(OR(B107="",D107=""),"",IFERROR(IF(AND(D107&gt;=INDEX(Enquetes!$D$2:$D$101,MATCH(B107,Enquetes!$A$2:$A$101,0)),D107&lt;=INDEX(Enquetes!$E$2:$E$101,MATCH(B107,Enquetes!$A$2:$A$101,0)),D107&lt;='Configuração'!$B$2),"OK","Fora do período/data futura"),"ID inexistente"))</f>
        <v/>
      </c>
      <c r="I107" s="25">
        <f>IF(OR(B107="",E107=""),"",IFERROR(IF(AND(E107=INT(E107),E107&gt;=1,E107&lt;=5,INDEX(Enquetes!$G$2:$K$101,MATCH(B107,Enquetes!$A$2:$A$101,0),E107)&lt;&gt;""),"OK","Opção inválida"),"Opção inválida"))</f>
        <v/>
      </c>
      <c r="J107" s="25">
        <f>IF(A107="","",IF(COUNTIF($A$2:$A$501,A107)=1,"OK","Duplicado"))</f>
        <v/>
      </c>
      <c r="K107" s="5">
        <f>IF(OR(B107="",C107=""),"",IF(COUNTIFS($B$2:$B$501,B107,$C$2:$C$501,C107)=1,"OK","Duplicada"))</f>
        <v/>
      </c>
      <c r="L107" s="5">
        <f>IF(COUNTA(A107:E107)=0,"",IF(AND(G107="OK",H107="OK",I107="OK",J107="OK",K107="OK"),"SIM","NÃO"))</f>
        <v/>
      </c>
    </row>
    <row r="108" ht="24" customHeight="1">
      <c r="A108" s="21" t="n"/>
      <c r="B108" s="21" t="n"/>
      <c r="C108" s="21" t="n"/>
      <c r="D108" s="23" t="n"/>
      <c r="E108" s="24" t="n"/>
      <c r="F108" s="5">
        <f>IF(OR(B108="",E108=""),"",IFERROR(INDEX(Enquetes!$G$2:$K$101,MATCH(B108,Enquetes!$A$2:$A$101,0),E108),""))</f>
        <v/>
      </c>
      <c r="G108" s="25">
        <f>IF(B108="","",IF(COUNTIF(Enquetes!$A$2:$A$101,B108)=1,"OK","ID inexistente"))</f>
        <v/>
      </c>
      <c r="H108" s="5">
        <f>IF(OR(B108="",D108=""),"",IFERROR(IF(AND(D108&gt;=INDEX(Enquetes!$D$2:$D$101,MATCH(B108,Enquetes!$A$2:$A$101,0)),D108&lt;=INDEX(Enquetes!$E$2:$E$101,MATCH(B108,Enquetes!$A$2:$A$101,0)),D108&lt;='Configuração'!$B$2),"OK","Fora do período/data futura"),"ID inexistente"))</f>
        <v/>
      </c>
      <c r="I108" s="25">
        <f>IF(OR(B108="",E108=""),"",IFERROR(IF(AND(E108=INT(E108),E108&gt;=1,E108&lt;=5,INDEX(Enquetes!$G$2:$K$101,MATCH(B108,Enquetes!$A$2:$A$101,0),E108)&lt;&gt;""),"OK","Opção inválida"),"Opção inválida"))</f>
        <v/>
      </c>
      <c r="J108" s="25">
        <f>IF(A108="","",IF(COUNTIF($A$2:$A$501,A108)=1,"OK","Duplicado"))</f>
        <v/>
      </c>
      <c r="K108" s="5">
        <f>IF(OR(B108="",C108=""),"",IF(COUNTIFS($B$2:$B$501,B108,$C$2:$C$501,C108)=1,"OK","Duplicada"))</f>
        <v/>
      </c>
      <c r="L108" s="5">
        <f>IF(COUNTA(A108:E108)=0,"",IF(AND(G108="OK",H108="OK",I108="OK",J108="OK",K108="OK"),"SIM","NÃO"))</f>
        <v/>
      </c>
    </row>
    <row r="109" ht="24" customHeight="1">
      <c r="A109" s="21" t="n"/>
      <c r="B109" s="21" t="n"/>
      <c r="C109" s="21" t="n"/>
      <c r="D109" s="23" t="n"/>
      <c r="E109" s="24" t="n"/>
      <c r="F109" s="5">
        <f>IF(OR(B109="",E109=""),"",IFERROR(INDEX(Enquetes!$G$2:$K$101,MATCH(B109,Enquetes!$A$2:$A$101,0),E109),""))</f>
        <v/>
      </c>
      <c r="G109" s="25">
        <f>IF(B109="","",IF(COUNTIF(Enquetes!$A$2:$A$101,B109)=1,"OK","ID inexistente"))</f>
        <v/>
      </c>
      <c r="H109" s="5">
        <f>IF(OR(B109="",D109=""),"",IFERROR(IF(AND(D109&gt;=INDEX(Enquetes!$D$2:$D$101,MATCH(B109,Enquetes!$A$2:$A$101,0)),D109&lt;=INDEX(Enquetes!$E$2:$E$101,MATCH(B109,Enquetes!$A$2:$A$101,0)),D109&lt;='Configuração'!$B$2),"OK","Fora do período/data futura"),"ID inexistente"))</f>
        <v/>
      </c>
      <c r="I109" s="25">
        <f>IF(OR(B109="",E109=""),"",IFERROR(IF(AND(E109=INT(E109),E109&gt;=1,E109&lt;=5,INDEX(Enquetes!$G$2:$K$101,MATCH(B109,Enquetes!$A$2:$A$101,0),E109)&lt;&gt;""),"OK","Opção inválida"),"Opção inválida"))</f>
        <v/>
      </c>
      <c r="J109" s="25">
        <f>IF(A109="","",IF(COUNTIF($A$2:$A$501,A109)=1,"OK","Duplicado"))</f>
        <v/>
      </c>
      <c r="K109" s="5">
        <f>IF(OR(B109="",C109=""),"",IF(COUNTIFS($B$2:$B$501,B109,$C$2:$C$501,C109)=1,"OK","Duplicada"))</f>
        <v/>
      </c>
      <c r="L109" s="5">
        <f>IF(COUNTA(A109:E109)=0,"",IF(AND(G109="OK",H109="OK",I109="OK",J109="OK",K109="OK"),"SIM","NÃO"))</f>
        <v/>
      </c>
    </row>
    <row r="110" ht="24" customHeight="1">
      <c r="A110" s="21" t="n"/>
      <c r="B110" s="21" t="n"/>
      <c r="C110" s="21" t="n"/>
      <c r="D110" s="23" t="n"/>
      <c r="E110" s="24" t="n"/>
      <c r="F110" s="5">
        <f>IF(OR(B110="",E110=""),"",IFERROR(INDEX(Enquetes!$G$2:$K$101,MATCH(B110,Enquetes!$A$2:$A$101,0),E110),""))</f>
        <v/>
      </c>
      <c r="G110" s="25">
        <f>IF(B110="","",IF(COUNTIF(Enquetes!$A$2:$A$101,B110)=1,"OK","ID inexistente"))</f>
        <v/>
      </c>
      <c r="H110" s="5">
        <f>IF(OR(B110="",D110=""),"",IFERROR(IF(AND(D110&gt;=INDEX(Enquetes!$D$2:$D$101,MATCH(B110,Enquetes!$A$2:$A$101,0)),D110&lt;=INDEX(Enquetes!$E$2:$E$101,MATCH(B110,Enquetes!$A$2:$A$101,0)),D110&lt;='Configuração'!$B$2),"OK","Fora do período/data futura"),"ID inexistente"))</f>
        <v/>
      </c>
      <c r="I110" s="25">
        <f>IF(OR(B110="",E110=""),"",IFERROR(IF(AND(E110=INT(E110),E110&gt;=1,E110&lt;=5,INDEX(Enquetes!$G$2:$K$101,MATCH(B110,Enquetes!$A$2:$A$101,0),E110)&lt;&gt;""),"OK","Opção inválida"),"Opção inválida"))</f>
        <v/>
      </c>
      <c r="J110" s="25">
        <f>IF(A110="","",IF(COUNTIF($A$2:$A$501,A110)=1,"OK","Duplicado"))</f>
        <v/>
      </c>
      <c r="K110" s="5">
        <f>IF(OR(B110="",C110=""),"",IF(COUNTIFS($B$2:$B$501,B110,$C$2:$C$501,C110)=1,"OK","Duplicada"))</f>
        <v/>
      </c>
      <c r="L110" s="5">
        <f>IF(COUNTA(A110:E110)=0,"",IF(AND(G110="OK",H110="OK",I110="OK",J110="OK",K110="OK"),"SIM","NÃO"))</f>
        <v/>
      </c>
    </row>
    <row r="111" ht="24" customHeight="1">
      <c r="A111" s="21" t="n"/>
      <c r="B111" s="21" t="n"/>
      <c r="C111" s="21" t="n"/>
      <c r="D111" s="23" t="n"/>
      <c r="E111" s="24" t="n"/>
      <c r="F111" s="5">
        <f>IF(OR(B111="",E111=""),"",IFERROR(INDEX(Enquetes!$G$2:$K$101,MATCH(B111,Enquetes!$A$2:$A$101,0),E111),""))</f>
        <v/>
      </c>
      <c r="G111" s="25">
        <f>IF(B111="","",IF(COUNTIF(Enquetes!$A$2:$A$101,B111)=1,"OK","ID inexistente"))</f>
        <v/>
      </c>
      <c r="H111" s="5">
        <f>IF(OR(B111="",D111=""),"",IFERROR(IF(AND(D111&gt;=INDEX(Enquetes!$D$2:$D$101,MATCH(B111,Enquetes!$A$2:$A$101,0)),D111&lt;=INDEX(Enquetes!$E$2:$E$101,MATCH(B111,Enquetes!$A$2:$A$101,0)),D111&lt;='Configuração'!$B$2),"OK","Fora do período/data futura"),"ID inexistente"))</f>
        <v/>
      </c>
      <c r="I111" s="25">
        <f>IF(OR(B111="",E111=""),"",IFERROR(IF(AND(E111=INT(E111),E111&gt;=1,E111&lt;=5,INDEX(Enquetes!$G$2:$K$101,MATCH(B111,Enquetes!$A$2:$A$101,0),E111)&lt;&gt;""),"OK","Opção inválida"),"Opção inválida"))</f>
        <v/>
      </c>
      <c r="J111" s="25">
        <f>IF(A111="","",IF(COUNTIF($A$2:$A$501,A111)=1,"OK","Duplicado"))</f>
        <v/>
      </c>
      <c r="K111" s="5">
        <f>IF(OR(B111="",C111=""),"",IF(COUNTIFS($B$2:$B$501,B111,$C$2:$C$501,C111)=1,"OK","Duplicada"))</f>
        <v/>
      </c>
      <c r="L111" s="5">
        <f>IF(COUNTA(A111:E111)=0,"",IF(AND(G111="OK",H111="OK",I111="OK",J111="OK",K111="OK"),"SIM","NÃO"))</f>
        <v/>
      </c>
    </row>
    <row r="112" ht="24" customHeight="1">
      <c r="A112" s="21" t="n"/>
      <c r="B112" s="21" t="n"/>
      <c r="C112" s="21" t="n"/>
      <c r="D112" s="23" t="n"/>
      <c r="E112" s="24" t="n"/>
      <c r="F112" s="5">
        <f>IF(OR(B112="",E112=""),"",IFERROR(INDEX(Enquetes!$G$2:$K$101,MATCH(B112,Enquetes!$A$2:$A$101,0),E112),""))</f>
        <v/>
      </c>
      <c r="G112" s="25">
        <f>IF(B112="","",IF(COUNTIF(Enquetes!$A$2:$A$101,B112)=1,"OK","ID inexistente"))</f>
        <v/>
      </c>
      <c r="H112" s="5">
        <f>IF(OR(B112="",D112=""),"",IFERROR(IF(AND(D112&gt;=INDEX(Enquetes!$D$2:$D$101,MATCH(B112,Enquetes!$A$2:$A$101,0)),D112&lt;=INDEX(Enquetes!$E$2:$E$101,MATCH(B112,Enquetes!$A$2:$A$101,0)),D112&lt;='Configuração'!$B$2),"OK","Fora do período/data futura"),"ID inexistente"))</f>
        <v/>
      </c>
      <c r="I112" s="25">
        <f>IF(OR(B112="",E112=""),"",IFERROR(IF(AND(E112=INT(E112),E112&gt;=1,E112&lt;=5,INDEX(Enquetes!$G$2:$K$101,MATCH(B112,Enquetes!$A$2:$A$101,0),E112)&lt;&gt;""),"OK","Opção inválida"),"Opção inválida"))</f>
        <v/>
      </c>
      <c r="J112" s="25">
        <f>IF(A112="","",IF(COUNTIF($A$2:$A$501,A112)=1,"OK","Duplicado"))</f>
        <v/>
      </c>
      <c r="K112" s="5">
        <f>IF(OR(B112="",C112=""),"",IF(COUNTIFS($B$2:$B$501,B112,$C$2:$C$501,C112)=1,"OK","Duplicada"))</f>
        <v/>
      </c>
      <c r="L112" s="5">
        <f>IF(COUNTA(A112:E112)=0,"",IF(AND(G112="OK",H112="OK",I112="OK",J112="OK",K112="OK"),"SIM","NÃO"))</f>
        <v/>
      </c>
    </row>
    <row r="113" ht="24" customHeight="1">
      <c r="A113" s="21" t="n"/>
      <c r="B113" s="21" t="n"/>
      <c r="C113" s="21" t="n"/>
      <c r="D113" s="23" t="n"/>
      <c r="E113" s="24" t="n"/>
      <c r="F113" s="5">
        <f>IF(OR(B113="",E113=""),"",IFERROR(INDEX(Enquetes!$G$2:$K$101,MATCH(B113,Enquetes!$A$2:$A$101,0),E113),""))</f>
        <v/>
      </c>
      <c r="G113" s="25">
        <f>IF(B113="","",IF(COUNTIF(Enquetes!$A$2:$A$101,B113)=1,"OK","ID inexistente"))</f>
        <v/>
      </c>
      <c r="H113" s="5">
        <f>IF(OR(B113="",D113=""),"",IFERROR(IF(AND(D113&gt;=INDEX(Enquetes!$D$2:$D$101,MATCH(B113,Enquetes!$A$2:$A$101,0)),D113&lt;=INDEX(Enquetes!$E$2:$E$101,MATCH(B113,Enquetes!$A$2:$A$101,0)),D113&lt;='Configuração'!$B$2),"OK","Fora do período/data futura"),"ID inexistente"))</f>
        <v/>
      </c>
      <c r="I113" s="25">
        <f>IF(OR(B113="",E113=""),"",IFERROR(IF(AND(E113=INT(E113),E113&gt;=1,E113&lt;=5,INDEX(Enquetes!$G$2:$K$101,MATCH(B113,Enquetes!$A$2:$A$101,0),E113)&lt;&gt;""),"OK","Opção inválida"),"Opção inválida"))</f>
        <v/>
      </c>
      <c r="J113" s="25">
        <f>IF(A113="","",IF(COUNTIF($A$2:$A$501,A113)=1,"OK","Duplicado"))</f>
        <v/>
      </c>
      <c r="K113" s="5">
        <f>IF(OR(B113="",C113=""),"",IF(COUNTIFS($B$2:$B$501,B113,$C$2:$C$501,C113)=1,"OK","Duplicada"))</f>
        <v/>
      </c>
      <c r="L113" s="5">
        <f>IF(COUNTA(A113:E113)=0,"",IF(AND(G113="OK",H113="OK",I113="OK",J113="OK",K113="OK"),"SIM","NÃO"))</f>
        <v/>
      </c>
    </row>
    <row r="114" ht="24" customHeight="1">
      <c r="A114" s="21" t="n"/>
      <c r="B114" s="21" t="n"/>
      <c r="C114" s="21" t="n"/>
      <c r="D114" s="23" t="n"/>
      <c r="E114" s="24" t="n"/>
      <c r="F114" s="5">
        <f>IF(OR(B114="",E114=""),"",IFERROR(INDEX(Enquetes!$G$2:$K$101,MATCH(B114,Enquetes!$A$2:$A$101,0),E114),""))</f>
        <v/>
      </c>
      <c r="G114" s="25">
        <f>IF(B114="","",IF(COUNTIF(Enquetes!$A$2:$A$101,B114)=1,"OK","ID inexistente"))</f>
        <v/>
      </c>
      <c r="H114" s="5">
        <f>IF(OR(B114="",D114=""),"",IFERROR(IF(AND(D114&gt;=INDEX(Enquetes!$D$2:$D$101,MATCH(B114,Enquetes!$A$2:$A$101,0)),D114&lt;=INDEX(Enquetes!$E$2:$E$101,MATCH(B114,Enquetes!$A$2:$A$101,0)),D114&lt;='Configuração'!$B$2),"OK","Fora do período/data futura"),"ID inexistente"))</f>
        <v/>
      </c>
      <c r="I114" s="25">
        <f>IF(OR(B114="",E114=""),"",IFERROR(IF(AND(E114=INT(E114),E114&gt;=1,E114&lt;=5,INDEX(Enquetes!$G$2:$K$101,MATCH(B114,Enquetes!$A$2:$A$101,0),E114)&lt;&gt;""),"OK","Opção inválida"),"Opção inválida"))</f>
        <v/>
      </c>
      <c r="J114" s="25">
        <f>IF(A114="","",IF(COUNTIF($A$2:$A$501,A114)=1,"OK","Duplicado"))</f>
        <v/>
      </c>
      <c r="K114" s="5">
        <f>IF(OR(B114="",C114=""),"",IF(COUNTIFS($B$2:$B$501,B114,$C$2:$C$501,C114)=1,"OK","Duplicada"))</f>
        <v/>
      </c>
      <c r="L114" s="5">
        <f>IF(COUNTA(A114:E114)=0,"",IF(AND(G114="OK",H114="OK",I114="OK",J114="OK",K114="OK"),"SIM","NÃO"))</f>
        <v/>
      </c>
    </row>
    <row r="115" ht="24" customHeight="1">
      <c r="A115" s="21" t="n"/>
      <c r="B115" s="21" t="n"/>
      <c r="C115" s="21" t="n"/>
      <c r="D115" s="23" t="n"/>
      <c r="E115" s="24" t="n"/>
      <c r="F115" s="5">
        <f>IF(OR(B115="",E115=""),"",IFERROR(INDEX(Enquetes!$G$2:$K$101,MATCH(B115,Enquetes!$A$2:$A$101,0),E115),""))</f>
        <v/>
      </c>
      <c r="G115" s="25">
        <f>IF(B115="","",IF(COUNTIF(Enquetes!$A$2:$A$101,B115)=1,"OK","ID inexistente"))</f>
        <v/>
      </c>
      <c r="H115" s="5">
        <f>IF(OR(B115="",D115=""),"",IFERROR(IF(AND(D115&gt;=INDEX(Enquetes!$D$2:$D$101,MATCH(B115,Enquetes!$A$2:$A$101,0)),D115&lt;=INDEX(Enquetes!$E$2:$E$101,MATCH(B115,Enquetes!$A$2:$A$101,0)),D115&lt;='Configuração'!$B$2),"OK","Fora do período/data futura"),"ID inexistente"))</f>
        <v/>
      </c>
      <c r="I115" s="25">
        <f>IF(OR(B115="",E115=""),"",IFERROR(IF(AND(E115=INT(E115),E115&gt;=1,E115&lt;=5,INDEX(Enquetes!$G$2:$K$101,MATCH(B115,Enquetes!$A$2:$A$101,0),E115)&lt;&gt;""),"OK","Opção inválida"),"Opção inválida"))</f>
        <v/>
      </c>
      <c r="J115" s="25">
        <f>IF(A115="","",IF(COUNTIF($A$2:$A$501,A115)=1,"OK","Duplicado"))</f>
        <v/>
      </c>
      <c r="K115" s="5">
        <f>IF(OR(B115="",C115=""),"",IF(COUNTIFS($B$2:$B$501,B115,$C$2:$C$501,C115)=1,"OK","Duplicada"))</f>
        <v/>
      </c>
      <c r="L115" s="5">
        <f>IF(COUNTA(A115:E115)=0,"",IF(AND(G115="OK",H115="OK",I115="OK",J115="OK",K115="OK"),"SIM","NÃO"))</f>
        <v/>
      </c>
    </row>
    <row r="116" ht="24" customHeight="1">
      <c r="A116" s="21" t="n"/>
      <c r="B116" s="21" t="n"/>
      <c r="C116" s="21" t="n"/>
      <c r="D116" s="23" t="n"/>
      <c r="E116" s="24" t="n"/>
      <c r="F116" s="5">
        <f>IF(OR(B116="",E116=""),"",IFERROR(INDEX(Enquetes!$G$2:$K$101,MATCH(B116,Enquetes!$A$2:$A$101,0),E116),""))</f>
        <v/>
      </c>
      <c r="G116" s="25">
        <f>IF(B116="","",IF(COUNTIF(Enquetes!$A$2:$A$101,B116)=1,"OK","ID inexistente"))</f>
        <v/>
      </c>
      <c r="H116" s="5">
        <f>IF(OR(B116="",D116=""),"",IFERROR(IF(AND(D116&gt;=INDEX(Enquetes!$D$2:$D$101,MATCH(B116,Enquetes!$A$2:$A$101,0)),D116&lt;=INDEX(Enquetes!$E$2:$E$101,MATCH(B116,Enquetes!$A$2:$A$101,0)),D116&lt;='Configuração'!$B$2),"OK","Fora do período/data futura"),"ID inexistente"))</f>
        <v/>
      </c>
      <c r="I116" s="25">
        <f>IF(OR(B116="",E116=""),"",IFERROR(IF(AND(E116=INT(E116),E116&gt;=1,E116&lt;=5,INDEX(Enquetes!$G$2:$K$101,MATCH(B116,Enquetes!$A$2:$A$101,0),E116)&lt;&gt;""),"OK","Opção inválida"),"Opção inválida"))</f>
        <v/>
      </c>
      <c r="J116" s="25">
        <f>IF(A116="","",IF(COUNTIF($A$2:$A$501,A116)=1,"OK","Duplicado"))</f>
        <v/>
      </c>
      <c r="K116" s="5">
        <f>IF(OR(B116="",C116=""),"",IF(COUNTIFS($B$2:$B$501,B116,$C$2:$C$501,C116)=1,"OK","Duplicada"))</f>
        <v/>
      </c>
      <c r="L116" s="5">
        <f>IF(COUNTA(A116:E116)=0,"",IF(AND(G116="OK",H116="OK",I116="OK",J116="OK",K116="OK"),"SIM","NÃO"))</f>
        <v/>
      </c>
    </row>
    <row r="117" ht="24" customHeight="1">
      <c r="A117" s="21" t="n"/>
      <c r="B117" s="21" t="n"/>
      <c r="C117" s="21" t="n"/>
      <c r="D117" s="23" t="n"/>
      <c r="E117" s="24" t="n"/>
      <c r="F117" s="5">
        <f>IF(OR(B117="",E117=""),"",IFERROR(INDEX(Enquetes!$G$2:$K$101,MATCH(B117,Enquetes!$A$2:$A$101,0),E117),""))</f>
        <v/>
      </c>
      <c r="G117" s="25">
        <f>IF(B117="","",IF(COUNTIF(Enquetes!$A$2:$A$101,B117)=1,"OK","ID inexistente"))</f>
        <v/>
      </c>
      <c r="H117" s="5">
        <f>IF(OR(B117="",D117=""),"",IFERROR(IF(AND(D117&gt;=INDEX(Enquetes!$D$2:$D$101,MATCH(B117,Enquetes!$A$2:$A$101,0)),D117&lt;=INDEX(Enquetes!$E$2:$E$101,MATCH(B117,Enquetes!$A$2:$A$101,0)),D117&lt;='Configuração'!$B$2),"OK","Fora do período/data futura"),"ID inexistente"))</f>
        <v/>
      </c>
      <c r="I117" s="25">
        <f>IF(OR(B117="",E117=""),"",IFERROR(IF(AND(E117=INT(E117),E117&gt;=1,E117&lt;=5,INDEX(Enquetes!$G$2:$K$101,MATCH(B117,Enquetes!$A$2:$A$101,0),E117)&lt;&gt;""),"OK","Opção inválida"),"Opção inválida"))</f>
        <v/>
      </c>
      <c r="J117" s="25">
        <f>IF(A117="","",IF(COUNTIF($A$2:$A$501,A117)=1,"OK","Duplicado"))</f>
        <v/>
      </c>
      <c r="K117" s="5">
        <f>IF(OR(B117="",C117=""),"",IF(COUNTIFS($B$2:$B$501,B117,$C$2:$C$501,C117)=1,"OK","Duplicada"))</f>
        <v/>
      </c>
      <c r="L117" s="5">
        <f>IF(COUNTA(A117:E117)=0,"",IF(AND(G117="OK",H117="OK",I117="OK",J117="OK",K117="OK"),"SIM","NÃO"))</f>
        <v/>
      </c>
    </row>
    <row r="118" ht="24" customHeight="1">
      <c r="A118" s="21" t="n"/>
      <c r="B118" s="21" t="n"/>
      <c r="C118" s="21" t="n"/>
      <c r="D118" s="23" t="n"/>
      <c r="E118" s="24" t="n"/>
      <c r="F118" s="5">
        <f>IF(OR(B118="",E118=""),"",IFERROR(INDEX(Enquetes!$G$2:$K$101,MATCH(B118,Enquetes!$A$2:$A$101,0),E118),""))</f>
        <v/>
      </c>
      <c r="G118" s="25">
        <f>IF(B118="","",IF(COUNTIF(Enquetes!$A$2:$A$101,B118)=1,"OK","ID inexistente"))</f>
        <v/>
      </c>
      <c r="H118" s="5">
        <f>IF(OR(B118="",D118=""),"",IFERROR(IF(AND(D118&gt;=INDEX(Enquetes!$D$2:$D$101,MATCH(B118,Enquetes!$A$2:$A$101,0)),D118&lt;=INDEX(Enquetes!$E$2:$E$101,MATCH(B118,Enquetes!$A$2:$A$101,0)),D118&lt;='Configuração'!$B$2),"OK","Fora do período/data futura"),"ID inexistente"))</f>
        <v/>
      </c>
      <c r="I118" s="25">
        <f>IF(OR(B118="",E118=""),"",IFERROR(IF(AND(E118=INT(E118),E118&gt;=1,E118&lt;=5,INDEX(Enquetes!$G$2:$K$101,MATCH(B118,Enquetes!$A$2:$A$101,0),E118)&lt;&gt;""),"OK","Opção inválida"),"Opção inválida"))</f>
        <v/>
      </c>
      <c r="J118" s="25">
        <f>IF(A118="","",IF(COUNTIF($A$2:$A$501,A118)=1,"OK","Duplicado"))</f>
        <v/>
      </c>
      <c r="K118" s="5">
        <f>IF(OR(B118="",C118=""),"",IF(COUNTIFS($B$2:$B$501,B118,$C$2:$C$501,C118)=1,"OK","Duplicada"))</f>
        <v/>
      </c>
      <c r="L118" s="5">
        <f>IF(COUNTA(A118:E118)=0,"",IF(AND(G118="OK",H118="OK",I118="OK",J118="OK",K118="OK"),"SIM","NÃO"))</f>
        <v/>
      </c>
    </row>
    <row r="119" ht="24" customHeight="1">
      <c r="A119" s="21" t="n"/>
      <c r="B119" s="21" t="n"/>
      <c r="C119" s="21" t="n"/>
      <c r="D119" s="23" t="n"/>
      <c r="E119" s="24" t="n"/>
      <c r="F119" s="5">
        <f>IF(OR(B119="",E119=""),"",IFERROR(INDEX(Enquetes!$G$2:$K$101,MATCH(B119,Enquetes!$A$2:$A$101,0),E119),""))</f>
        <v/>
      </c>
      <c r="G119" s="25">
        <f>IF(B119="","",IF(COUNTIF(Enquetes!$A$2:$A$101,B119)=1,"OK","ID inexistente"))</f>
        <v/>
      </c>
      <c r="H119" s="5">
        <f>IF(OR(B119="",D119=""),"",IFERROR(IF(AND(D119&gt;=INDEX(Enquetes!$D$2:$D$101,MATCH(B119,Enquetes!$A$2:$A$101,0)),D119&lt;=INDEX(Enquetes!$E$2:$E$101,MATCH(B119,Enquetes!$A$2:$A$101,0)),D119&lt;='Configuração'!$B$2),"OK","Fora do período/data futura"),"ID inexistente"))</f>
        <v/>
      </c>
      <c r="I119" s="25">
        <f>IF(OR(B119="",E119=""),"",IFERROR(IF(AND(E119=INT(E119),E119&gt;=1,E119&lt;=5,INDEX(Enquetes!$G$2:$K$101,MATCH(B119,Enquetes!$A$2:$A$101,0),E119)&lt;&gt;""),"OK","Opção inválida"),"Opção inválida"))</f>
        <v/>
      </c>
      <c r="J119" s="25">
        <f>IF(A119="","",IF(COUNTIF($A$2:$A$501,A119)=1,"OK","Duplicado"))</f>
        <v/>
      </c>
      <c r="K119" s="5">
        <f>IF(OR(B119="",C119=""),"",IF(COUNTIFS($B$2:$B$501,B119,$C$2:$C$501,C119)=1,"OK","Duplicada"))</f>
        <v/>
      </c>
      <c r="L119" s="5">
        <f>IF(COUNTA(A119:E119)=0,"",IF(AND(G119="OK",H119="OK",I119="OK",J119="OK",K119="OK"),"SIM","NÃO"))</f>
        <v/>
      </c>
    </row>
    <row r="120" ht="24" customHeight="1">
      <c r="A120" s="21" t="n"/>
      <c r="B120" s="21" t="n"/>
      <c r="C120" s="21" t="n"/>
      <c r="D120" s="23" t="n"/>
      <c r="E120" s="24" t="n"/>
      <c r="F120" s="5">
        <f>IF(OR(B120="",E120=""),"",IFERROR(INDEX(Enquetes!$G$2:$K$101,MATCH(B120,Enquetes!$A$2:$A$101,0),E120),""))</f>
        <v/>
      </c>
      <c r="G120" s="25">
        <f>IF(B120="","",IF(COUNTIF(Enquetes!$A$2:$A$101,B120)=1,"OK","ID inexistente"))</f>
        <v/>
      </c>
      <c r="H120" s="5">
        <f>IF(OR(B120="",D120=""),"",IFERROR(IF(AND(D120&gt;=INDEX(Enquetes!$D$2:$D$101,MATCH(B120,Enquetes!$A$2:$A$101,0)),D120&lt;=INDEX(Enquetes!$E$2:$E$101,MATCH(B120,Enquetes!$A$2:$A$101,0)),D120&lt;='Configuração'!$B$2),"OK","Fora do período/data futura"),"ID inexistente"))</f>
        <v/>
      </c>
      <c r="I120" s="25">
        <f>IF(OR(B120="",E120=""),"",IFERROR(IF(AND(E120=INT(E120),E120&gt;=1,E120&lt;=5,INDEX(Enquetes!$G$2:$K$101,MATCH(B120,Enquetes!$A$2:$A$101,0),E120)&lt;&gt;""),"OK","Opção inválida"),"Opção inválida"))</f>
        <v/>
      </c>
      <c r="J120" s="25">
        <f>IF(A120="","",IF(COUNTIF($A$2:$A$501,A120)=1,"OK","Duplicado"))</f>
        <v/>
      </c>
      <c r="K120" s="5">
        <f>IF(OR(B120="",C120=""),"",IF(COUNTIFS($B$2:$B$501,B120,$C$2:$C$501,C120)=1,"OK","Duplicada"))</f>
        <v/>
      </c>
      <c r="L120" s="5">
        <f>IF(COUNTA(A120:E120)=0,"",IF(AND(G120="OK",H120="OK",I120="OK",J120="OK",K120="OK"),"SIM","NÃO"))</f>
        <v/>
      </c>
    </row>
    <row r="121" ht="24" customHeight="1">
      <c r="A121" s="21" t="n"/>
      <c r="B121" s="21" t="n"/>
      <c r="C121" s="21" t="n"/>
      <c r="D121" s="23" t="n"/>
      <c r="E121" s="24" t="n"/>
      <c r="F121" s="5">
        <f>IF(OR(B121="",E121=""),"",IFERROR(INDEX(Enquetes!$G$2:$K$101,MATCH(B121,Enquetes!$A$2:$A$101,0),E121),""))</f>
        <v/>
      </c>
      <c r="G121" s="25">
        <f>IF(B121="","",IF(COUNTIF(Enquetes!$A$2:$A$101,B121)=1,"OK","ID inexistente"))</f>
        <v/>
      </c>
      <c r="H121" s="5">
        <f>IF(OR(B121="",D121=""),"",IFERROR(IF(AND(D121&gt;=INDEX(Enquetes!$D$2:$D$101,MATCH(B121,Enquetes!$A$2:$A$101,0)),D121&lt;=INDEX(Enquetes!$E$2:$E$101,MATCH(B121,Enquetes!$A$2:$A$101,0)),D121&lt;='Configuração'!$B$2),"OK","Fora do período/data futura"),"ID inexistente"))</f>
        <v/>
      </c>
      <c r="I121" s="25">
        <f>IF(OR(B121="",E121=""),"",IFERROR(IF(AND(E121=INT(E121),E121&gt;=1,E121&lt;=5,INDEX(Enquetes!$G$2:$K$101,MATCH(B121,Enquetes!$A$2:$A$101,0),E121)&lt;&gt;""),"OK","Opção inválida"),"Opção inválida"))</f>
        <v/>
      </c>
      <c r="J121" s="25">
        <f>IF(A121="","",IF(COUNTIF($A$2:$A$501,A121)=1,"OK","Duplicado"))</f>
        <v/>
      </c>
      <c r="K121" s="5">
        <f>IF(OR(B121="",C121=""),"",IF(COUNTIFS($B$2:$B$501,B121,$C$2:$C$501,C121)=1,"OK","Duplicada"))</f>
        <v/>
      </c>
      <c r="L121" s="5">
        <f>IF(COUNTA(A121:E121)=0,"",IF(AND(G121="OK",H121="OK",I121="OK",J121="OK",K121="OK"),"SIM","NÃO"))</f>
        <v/>
      </c>
    </row>
    <row r="122" ht="24" customHeight="1">
      <c r="A122" s="21" t="n"/>
      <c r="B122" s="21" t="n"/>
      <c r="C122" s="21" t="n"/>
      <c r="D122" s="23" t="n"/>
      <c r="E122" s="24" t="n"/>
      <c r="F122" s="5">
        <f>IF(OR(B122="",E122=""),"",IFERROR(INDEX(Enquetes!$G$2:$K$101,MATCH(B122,Enquetes!$A$2:$A$101,0),E122),""))</f>
        <v/>
      </c>
      <c r="G122" s="25">
        <f>IF(B122="","",IF(COUNTIF(Enquetes!$A$2:$A$101,B122)=1,"OK","ID inexistente"))</f>
        <v/>
      </c>
      <c r="H122" s="5">
        <f>IF(OR(B122="",D122=""),"",IFERROR(IF(AND(D122&gt;=INDEX(Enquetes!$D$2:$D$101,MATCH(B122,Enquetes!$A$2:$A$101,0)),D122&lt;=INDEX(Enquetes!$E$2:$E$101,MATCH(B122,Enquetes!$A$2:$A$101,0)),D122&lt;='Configuração'!$B$2),"OK","Fora do período/data futura"),"ID inexistente"))</f>
        <v/>
      </c>
      <c r="I122" s="25">
        <f>IF(OR(B122="",E122=""),"",IFERROR(IF(AND(E122=INT(E122),E122&gt;=1,E122&lt;=5,INDEX(Enquetes!$G$2:$K$101,MATCH(B122,Enquetes!$A$2:$A$101,0),E122)&lt;&gt;""),"OK","Opção inválida"),"Opção inválida"))</f>
        <v/>
      </c>
      <c r="J122" s="25">
        <f>IF(A122="","",IF(COUNTIF($A$2:$A$501,A122)=1,"OK","Duplicado"))</f>
        <v/>
      </c>
      <c r="K122" s="5">
        <f>IF(OR(B122="",C122=""),"",IF(COUNTIFS($B$2:$B$501,B122,$C$2:$C$501,C122)=1,"OK","Duplicada"))</f>
        <v/>
      </c>
      <c r="L122" s="5">
        <f>IF(COUNTA(A122:E122)=0,"",IF(AND(G122="OK",H122="OK",I122="OK",J122="OK",K122="OK"),"SIM","NÃO"))</f>
        <v/>
      </c>
    </row>
    <row r="123" ht="24" customHeight="1">
      <c r="A123" s="21" t="n"/>
      <c r="B123" s="21" t="n"/>
      <c r="C123" s="21" t="n"/>
      <c r="D123" s="23" t="n"/>
      <c r="E123" s="24" t="n"/>
      <c r="F123" s="5">
        <f>IF(OR(B123="",E123=""),"",IFERROR(INDEX(Enquetes!$G$2:$K$101,MATCH(B123,Enquetes!$A$2:$A$101,0),E123),""))</f>
        <v/>
      </c>
      <c r="G123" s="25">
        <f>IF(B123="","",IF(COUNTIF(Enquetes!$A$2:$A$101,B123)=1,"OK","ID inexistente"))</f>
        <v/>
      </c>
      <c r="H123" s="5">
        <f>IF(OR(B123="",D123=""),"",IFERROR(IF(AND(D123&gt;=INDEX(Enquetes!$D$2:$D$101,MATCH(B123,Enquetes!$A$2:$A$101,0)),D123&lt;=INDEX(Enquetes!$E$2:$E$101,MATCH(B123,Enquetes!$A$2:$A$101,0)),D123&lt;='Configuração'!$B$2),"OK","Fora do período/data futura"),"ID inexistente"))</f>
        <v/>
      </c>
      <c r="I123" s="25">
        <f>IF(OR(B123="",E123=""),"",IFERROR(IF(AND(E123=INT(E123),E123&gt;=1,E123&lt;=5,INDEX(Enquetes!$G$2:$K$101,MATCH(B123,Enquetes!$A$2:$A$101,0),E123)&lt;&gt;""),"OK","Opção inválida"),"Opção inválida"))</f>
        <v/>
      </c>
      <c r="J123" s="25">
        <f>IF(A123="","",IF(COUNTIF($A$2:$A$501,A123)=1,"OK","Duplicado"))</f>
        <v/>
      </c>
      <c r="K123" s="5">
        <f>IF(OR(B123="",C123=""),"",IF(COUNTIFS($B$2:$B$501,B123,$C$2:$C$501,C123)=1,"OK","Duplicada"))</f>
        <v/>
      </c>
      <c r="L123" s="5">
        <f>IF(COUNTA(A123:E123)=0,"",IF(AND(G123="OK",H123="OK",I123="OK",J123="OK",K123="OK"),"SIM","NÃO"))</f>
        <v/>
      </c>
    </row>
    <row r="124" ht="24" customHeight="1">
      <c r="A124" s="21" t="n"/>
      <c r="B124" s="21" t="n"/>
      <c r="C124" s="21" t="n"/>
      <c r="D124" s="23" t="n"/>
      <c r="E124" s="24" t="n"/>
      <c r="F124" s="5">
        <f>IF(OR(B124="",E124=""),"",IFERROR(INDEX(Enquetes!$G$2:$K$101,MATCH(B124,Enquetes!$A$2:$A$101,0),E124),""))</f>
        <v/>
      </c>
      <c r="G124" s="25">
        <f>IF(B124="","",IF(COUNTIF(Enquetes!$A$2:$A$101,B124)=1,"OK","ID inexistente"))</f>
        <v/>
      </c>
      <c r="H124" s="5">
        <f>IF(OR(B124="",D124=""),"",IFERROR(IF(AND(D124&gt;=INDEX(Enquetes!$D$2:$D$101,MATCH(B124,Enquetes!$A$2:$A$101,0)),D124&lt;=INDEX(Enquetes!$E$2:$E$101,MATCH(B124,Enquetes!$A$2:$A$101,0)),D124&lt;='Configuração'!$B$2),"OK","Fora do período/data futura"),"ID inexistente"))</f>
        <v/>
      </c>
      <c r="I124" s="25">
        <f>IF(OR(B124="",E124=""),"",IFERROR(IF(AND(E124=INT(E124),E124&gt;=1,E124&lt;=5,INDEX(Enquetes!$G$2:$K$101,MATCH(B124,Enquetes!$A$2:$A$101,0),E124)&lt;&gt;""),"OK","Opção inválida"),"Opção inválida"))</f>
        <v/>
      </c>
      <c r="J124" s="25">
        <f>IF(A124="","",IF(COUNTIF($A$2:$A$501,A124)=1,"OK","Duplicado"))</f>
        <v/>
      </c>
      <c r="K124" s="5">
        <f>IF(OR(B124="",C124=""),"",IF(COUNTIFS($B$2:$B$501,B124,$C$2:$C$501,C124)=1,"OK","Duplicada"))</f>
        <v/>
      </c>
      <c r="L124" s="5">
        <f>IF(COUNTA(A124:E124)=0,"",IF(AND(G124="OK",H124="OK",I124="OK",J124="OK",K124="OK"),"SIM","NÃO"))</f>
        <v/>
      </c>
    </row>
    <row r="125" ht="24" customHeight="1">
      <c r="A125" s="21" t="n"/>
      <c r="B125" s="21" t="n"/>
      <c r="C125" s="21" t="n"/>
      <c r="D125" s="23" t="n"/>
      <c r="E125" s="24" t="n"/>
      <c r="F125" s="5">
        <f>IF(OR(B125="",E125=""),"",IFERROR(INDEX(Enquetes!$G$2:$K$101,MATCH(B125,Enquetes!$A$2:$A$101,0),E125),""))</f>
        <v/>
      </c>
      <c r="G125" s="25">
        <f>IF(B125="","",IF(COUNTIF(Enquetes!$A$2:$A$101,B125)=1,"OK","ID inexistente"))</f>
        <v/>
      </c>
      <c r="H125" s="5">
        <f>IF(OR(B125="",D125=""),"",IFERROR(IF(AND(D125&gt;=INDEX(Enquetes!$D$2:$D$101,MATCH(B125,Enquetes!$A$2:$A$101,0)),D125&lt;=INDEX(Enquetes!$E$2:$E$101,MATCH(B125,Enquetes!$A$2:$A$101,0)),D125&lt;='Configuração'!$B$2),"OK","Fora do período/data futura"),"ID inexistente"))</f>
        <v/>
      </c>
      <c r="I125" s="25">
        <f>IF(OR(B125="",E125=""),"",IFERROR(IF(AND(E125=INT(E125),E125&gt;=1,E125&lt;=5,INDEX(Enquetes!$G$2:$K$101,MATCH(B125,Enquetes!$A$2:$A$101,0),E125)&lt;&gt;""),"OK","Opção inválida"),"Opção inválida"))</f>
        <v/>
      </c>
      <c r="J125" s="25">
        <f>IF(A125="","",IF(COUNTIF($A$2:$A$501,A125)=1,"OK","Duplicado"))</f>
        <v/>
      </c>
      <c r="K125" s="5">
        <f>IF(OR(B125="",C125=""),"",IF(COUNTIFS($B$2:$B$501,B125,$C$2:$C$501,C125)=1,"OK","Duplicada"))</f>
        <v/>
      </c>
      <c r="L125" s="5">
        <f>IF(COUNTA(A125:E125)=0,"",IF(AND(G125="OK",H125="OK",I125="OK",J125="OK",K125="OK"),"SIM","NÃO"))</f>
        <v/>
      </c>
    </row>
    <row r="126" ht="24" customHeight="1">
      <c r="A126" s="21" t="n"/>
      <c r="B126" s="21" t="n"/>
      <c r="C126" s="21" t="n"/>
      <c r="D126" s="23" t="n"/>
      <c r="E126" s="24" t="n"/>
      <c r="F126" s="5">
        <f>IF(OR(B126="",E126=""),"",IFERROR(INDEX(Enquetes!$G$2:$K$101,MATCH(B126,Enquetes!$A$2:$A$101,0),E126),""))</f>
        <v/>
      </c>
      <c r="G126" s="25">
        <f>IF(B126="","",IF(COUNTIF(Enquetes!$A$2:$A$101,B126)=1,"OK","ID inexistente"))</f>
        <v/>
      </c>
      <c r="H126" s="5">
        <f>IF(OR(B126="",D126=""),"",IFERROR(IF(AND(D126&gt;=INDEX(Enquetes!$D$2:$D$101,MATCH(B126,Enquetes!$A$2:$A$101,0)),D126&lt;=INDEX(Enquetes!$E$2:$E$101,MATCH(B126,Enquetes!$A$2:$A$101,0)),D126&lt;='Configuração'!$B$2),"OK","Fora do período/data futura"),"ID inexistente"))</f>
        <v/>
      </c>
      <c r="I126" s="25">
        <f>IF(OR(B126="",E126=""),"",IFERROR(IF(AND(E126=INT(E126),E126&gt;=1,E126&lt;=5,INDEX(Enquetes!$G$2:$K$101,MATCH(B126,Enquetes!$A$2:$A$101,0),E126)&lt;&gt;""),"OK","Opção inválida"),"Opção inválida"))</f>
        <v/>
      </c>
      <c r="J126" s="25">
        <f>IF(A126="","",IF(COUNTIF($A$2:$A$501,A126)=1,"OK","Duplicado"))</f>
        <v/>
      </c>
      <c r="K126" s="5">
        <f>IF(OR(B126="",C126=""),"",IF(COUNTIFS($B$2:$B$501,B126,$C$2:$C$501,C126)=1,"OK","Duplicada"))</f>
        <v/>
      </c>
      <c r="L126" s="5">
        <f>IF(COUNTA(A126:E126)=0,"",IF(AND(G126="OK",H126="OK",I126="OK",J126="OK",K126="OK"),"SIM","NÃO"))</f>
        <v/>
      </c>
    </row>
    <row r="127" ht="24" customHeight="1">
      <c r="A127" s="21" t="n"/>
      <c r="B127" s="21" t="n"/>
      <c r="C127" s="21" t="n"/>
      <c r="D127" s="23" t="n"/>
      <c r="E127" s="24" t="n"/>
      <c r="F127" s="5">
        <f>IF(OR(B127="",E127=""),"",IFERROR(INDEX(Enquetes!$G$2:$K$101,MATCH(B127,Enquetes!$A$2:$A$101,0),E127),""))</f>
        <v/>
      </c>
      <c r="G127" s="25">
        <f>IF(B127="","",IF(COUNTIF(Enquetes!$A$2:$A$101,B127)=1,"OK","ID inexistente"))</f>
        <v/>
      </c>
      <c r="H127" s="5">
        <f>IF(OR(B127="",D127=""),"",IFERROR(IF(AND(D127&gt;=INDEX(Enquetes!$D$2:$D$101,MATCH(B127,Enquetes!$A$2:$A$101,0)),D127&lt;=INDEX(Enquetes!$E$2:$E$101,MATCH(B127,Enquetes!$A$2:$A$101,0)),D127&lt;='Configuração'!$B$2),"OK","Fora do período/data futura"),"ID inexistente"))</f>
        <v/>
      </c>
      <c r="I127" s="25">
        <f>IF(OR(B127="",E127=""),"",IFERROR(IF(AND(E127=INT(E127),E127&gt;=1,E127&lt;=5,INDEX(Enquetes!$G$2:$K$101,MATCH(B127,Enquetes!$A$2:$A$101,0),E127)&lt;&gt;""),"OK","Opção inválida"),"Opção inválida"))</f>
        <v/>
      </c>
      <c r="J127" s="25">
        <f>IF(A127="","",IF(COUNTIF($A$2:$A$501,A127)=1,"OK","Duplicado"))</f>
        <v/>
      </c>
      <c r="K127" s="5">
        <f>IF(OR(B127="",C127=""),"",IF(COUNTIFS($B$2:$B$501,B127,$C$2:$C$501,C127)=1,"OK","Duplicada"))</f>
        <v/>
      </c>
      <c r="L127" s="5">
        <f>IF(COUNTA(A127:E127)=0,"",IF(AND(G127="OK",H127="OK",I127="OK",J127="OK",K127="OK"),"SIM","NÃO"))</f>
        <v/>
      </c>
    </row>
    <row r="128" ht="24" customHeight="1">
      <c r="A128" s="21" t="n"/>
      <c r="B128" s="21" t="n"/>
      <c r="C128" s="21" t="n"/>
      <c r="D128" s="23" t="n"/>
      <c r="E128" s="24" t="n"/>
      <c r="F128" s="5">
        <f>IF(OR(B128="",E128=""),"",IFERROR(INDEX(Enquetes!$G$2:$K$101,MATCH(B128,Enquetes!$A$2:$A$101,0),E128),""))</f>
        <v/>
      </c>
      <c r="G128" s="25">
        <f>IF(B128="","",IF(COUNTIF(Enquetes!$A$2:$A$101,B128)=1,"OK","ID inexistente"))</f>
        <v/>
      </c>
      <c r="H128" s="5">
        <f>IF(OR(B128="",D128=""),"",IFERROR(IF(AND(D128&gt;=INDEX(Enquetes!$D$2:$D$101,MATCH(B128,Enquetes!$A$2:$A$101,0)),D128&lt;=INDEX(Enquetes!$E$2:$E$101,MATCH(B128,Enquetes!$A$2:$A$101,0)),D128&lt;='Configuração'!$B$2),"OK","Fora do período/data futura"),"ID inexistente"))</f>
        <v/>
      </c>
      <c r="I128" s="25">
        <f>IF(OR(B128="",E128=""),"",IFERROR(IF(AND(E128=INT(E128),E128&gt;=1,E128&lt;=5,INDEX(Enquetes!$G$2:$K$101,MATCH(B128,Enquetes!$A$2:$A$101,0),E128)&lt;&gt;""),"OK","Opção inválida"),"Opção inválida"))</f>
        <v/>
      </c>
      <c r="J128" s="25">
        <f>IF(A128="","",IF(COUNTIF($A$2:$A$501,A128)=1,"OK","Duplicado"))</f>
        <v/>
      </c>
      <c r="K128" s="5">
        <f>IF(OR(B128="",C128=""),"",IF(COUNTIFS($B$2:$B$501,B128,$C$2:$C$501,C128)=1,"OK","Duplicada"))</f>
        <v/>
      </c>
      <c r="L128" s="5">
        <f>IF(COUNTA(A128:E128)=0,"",IF(AND(G128="OK",H128="OK",I128="OK",J128="OK",K128="OK"),"SIM","NÃO"))</f>
        <v/>
      </c>
    </row>
    <row r="129" ht="24" customHeight="1">
      <c r="A129" s="21" t="n"/>
      <c r="B129" s="21" t="n"/>
      <c r="C129" s="21" t="n"/>
      <c r="D129" s="23" t="n"/>
      <c r="E129" s="24" t="n"/>
      <c r="F129" s="5">
        <f>IF(OR(B129="",E129=""),"",IFERROR(INDEX(Enquetes!$G$2:$K$101,MATCH(B129,Enquetes!$A$2:$A$101,0),E129),""))</f>
        <v/>
      </c>
      <c r="G129" s="25">
        <f>IF(B129="","",IF(COUNTIF(Enquetes!$A$2:$A$101,B129)=1,"OK","ID inexistente"))</f>
        <v/>
      </c>
      <c r="H129" s="5">
        <f>IF(OR(B129="",D129=""),"",IFERROR(IF(AND(D129&gt;=INDEX(Enquetes!$D$2:$D$101,MATCH(B129,Enquetes!$A$2:$A$101,0)),D129&lt;=INDEX(Enquetes!$E$2:$E$101,MATCH(B129,Enquetes!$A$2:$A$101,0)),D129&lt;='Configuração'!$B$2),"OK","Fora do período/data futura"),"ID inexistente"))</f>
        <v/>
      </c>
      <c r="I129" s="25">
        <f>IF(OR(B129="",E129=""),"",IFERROR(IF(AND(E129=INT(E129),E129&gt;=1,E129&lt;=5,INDEX(Enquetes!$G$2:$K$101,MATCH(B129,Enquetes!$A$2:$A$101,0),E129)&lt;&gt;""),"OK","Opção inválida"),"Opção inválida"))</f>
        <v/>
      </c>
      <c r="J129" s="25">
        <f>IF(A129="","",IF(COUNTIF($A$2:$A$501,A129)=1,"OK","Duplicado"))</f>
        <v/>
      </c>
      <c r="K129" s="5">
        <f>IF(OR(B129="",C129=""),"",IF(COUNTIFS($B$2:$B$501,B129,$C$2:$C$501,C129)=1,"OK","Duplicada"))</f>
        <v/>
      </c>
      <c r="L129" s="5">
        <f>IF(COUNTA(A129:E129)=0,"",IF(AND(G129="OK",H129="OK",I129="OK",J129="OK",K129="OK"),"SIM","NÃO"))</f>
        <v/>
      </c>
    </row>
    <row r="130" ht="24" customHeight="1">
      <c r="A130" s="21" t="n"/>
      <c r="B130" s="21" t="n"/>
      <c r="C130" s="21" t="n"/>
      <c r="D130" s="23" t="n"/>
      <c r="E130" s="24" t="n"/>
      <c r="F130" s="5">
        <f>IF(OR(B130="",E130=""),"",IFERROR(INDEX(Enquetes!$G$2:$K$101,MATCH(B130,Enquetes!$A$2:$A$101,0),E130),""))</f>
        <v/>
      </c>
      <c r="G130" s="25">
        <f>IF(B130="","",IF(COUNTIF(Enquetes!$A$2:$A$101,B130)=1,"OK","ID inexistente"))</f>
        <v/>
      </c>
      <c r="H130" s="5">
        <f>IF(OR(B130="",D130=""),"",IFERROR(IF(AND(D130&gt;=INDEX(Enquetes!$D$2:$D$101,MATCH(B130,Enquetes!$A$2:$A$101,0)),D130&lt;=INDEX(Enquetes!$E$2:$E$101,MATCH(B130,Enquetes!$A$2:$A$101,0)),D130&lt;='Configuração'!$B$2),"OK","Fora do período/data futura"),"ID inexistente"))</f>
        <v/>
      </c>
      <c r="I130" s="25">
        <f>IF(OR(B130="",E130=""),"",IFERROR(IF(AND(E130=INT(E130),E130&gt;=1,E130&lt;=5,INDEX(Enquetes!$G$2:$K$101,MATCH(B130,Enquetes!$A$2:$A$101,0),E130)&lt;&gt;""),"OK","Opção inválida"),"Opção inválida"))</f>
        <v/>
      </c>
      <c r="J130" s="25">
        <f>IF(A130="","",IF(COUNTIF($A$2:$A$501,A130)=1,"OK","Duplicado"))</f>
        <v/>
      </c>
      <c r="K130" s="5">
        <f>IF(OR(B130="",C130=""),"",IF(COUNTIFS($B$2:$B$501,B130,$C$2:$C$501,C130)=1,"OK","Duplicada"))</f>
        <v/>
      </c>
      <c r="L130" s="5">
        <f>IF(COUNTA(A130:E130)=0,"",IF(AND(G130="OK",H130="OK",I130="OK",J130="OK",K130="OK"),"SIM","NÃO"))</f>
        <v/>
      </c>
    </row>
    <row r="131" ht="24" customHeight="1">
      <c r="A131" s="21" t="n"/>
      <c r="B131" s="21" t="n"/>
      <c r="C131" s="21" t="n"/>
      <c r="D131" s="23" t="n"/>
      <c r="E131" s="24" t="n"/>
      <c r="F131" s="5">
        <f>IF(OR(B131="",E131=""),"",IFERROR(INDEX(Enquetes!$G$2:$K$101,MATCH(B131,Enquetes!$A$2:$A$101,0),E131),""))</f>
        <v/>
      </c>
      <c r="G131" s="25">
        <f>IF(B131="","",IF(COUNTIF(Enquetes!$A$2:$A$101,B131)=1,"OK","ID inexistente"))</f>
        <v/>
      </c>
      <c r="H131" s="5">
        <f>IF(OR(B131="",D131=""),"",IFERROR(IF(AND(D131&gt;=INDEX(Enquetes!$D$2:$D$101,MATCH(B131,Enquetes!$A$2:$A$101,0)),D131&lt;=INDEX(Enquetes!$E$2:$E$101,MATCH(B131,Enquetes!$A$2:$A$101,0)),D131&lt;='Configuração'!$B$2),"OK","Fora do período/data futura"),"ID inexistente"))</f>
        <v/>
      </c>
      <c r="I131" s="25">
        <f>IF(OR(B131="",E131=""),"",IFERROR(IF(AND(E131=INT(E131),E131&gt;=1,E131&lt;=5,INDEX(Enquetes!$G$2:$K$101,MATCH(B131,Enquetes!$A$2:$A$101,0),E131)&lt;&gt;""),"OK","Opção inválida"),"Opção inválida"))</f>
        <v/>
      </c>
      <c r="J131" s="25">
        <f>IF(A131="","",IF(COUNTIF($A$2:$A$501,A131)=1,"OK","Duplicado"))</f>
        <v/>
      </c>
      <c r="K131" s="5">
        <f>IF(OR(B131="",C131=""),"",IF(COUNTIFS($B$2:$B$501,B131,$C$2:$C$501,C131)=1,"OK","Duplicada"))</f>
        <v/>
      </c>
      <c r="L131" s="5">
        <f>IF(COUNTA(A131:E131)=0,"",IF(AND(G131="OK",H131="OK",I131="OK",J131="OK",K131="OK"),"SIM","NÃO"))</f>
        <v/>
      </c>
    </row>
    <row r="132" ht="24" customHeight="1">
      <c r="A132" s="21" t="n"/>
      <c r="B132" s="21" t="n"/>
      <c r="C132" s="21" t="n"/>
      <c r="D132" s="23" t="n"/>
      <c r="E132" s="24" t="n"/>
      <c r="F132" s="5">
        <f>IF(OR(B132="",E132=""),"",IFERROR(INDEX(Enquetes!$G$2:$K$101,MATCH(B132,Enquetes!$A$2:$A$101,0),E132),""))</f>
        <v/>
      </c>
      <c r="G132" s="25">
        <f>IF(B132="","",IF(COUNTIF(Enquetes!$A$2:$A$101,B132)=1,"OK","ID inexistente"))</f>
        <v/>
      </c>
      <c r="H132" s="5">
        <f>IF(OR(B132="",D132=""),"",IFERROR(IF(AND(D132&gt;=INDEX(Enquetes!$D$2:$D$101,MATCH(B132,Enquetes!$A$2:$A$101,0)),D132&lt;=INDEX(Enquetes!$E$2:$E$101,MATCH(B132,Enquetes!$A$2:$A$101,0)),D132&lt;='Configuração'!$B$2),"OK","Fora do período/data futura"),"ID inexistente"))</f>
        <v/>
      </c>
      <c r="I132" s="25">
        <f>IF(OR(B132="",E132=""),"",IFERROR(IF(AND(E132=INT(E132),E132&gt;=1,E132&lt;=5,INDEX(Enquetes!$G$2:$K$101,MATCH(B132,Enquetes!$A$2:$A$101,0),E132)&lt;&gt;""),"OK","Opção inválida"),"Opção inválida"))</f>
        <v/>
      </c>
      <c r="J132" s="25">
        <f>IF(A132="","",IF(COUNTIF($A$2:$A$501,A132)=1,"OK","Duplicado"))</f>
        <v/>
      </c>
      <c r="K132" s="5">
        <f>IF(OR(B132="",C132=""),"",IF(COUNTIFS($B$2:$B$501,B132,$C$2:$C$501,C132)=1,"OK","Duplicada"))</f>
        <v/>
      </c>
      <c r="L132" s="5">
        <f>IF(COUNTA(A132:E132)=0,"",IF(AND(G132="OK",H132="OK",I132="OK",J132="OK",K132="OK"),"SIM","NÃO"))</f>
        <v/>
      </c>
    </row>
    <row r="133" ht="24" customHeight="1">
      <c r="A133" s="21" t="n"/>
      <c r="B133" s="21" t="n"/>
      <c r="C133" s="21" t="n"/>
      <c r="D133" s="23" t="n"/>
      <c r="E133" s="24" t="n"/>
      <c r="F133" s="5">
        <f>IF(OR(B133="",E133=""),"",IFERROR(INDEX(Enquetes!$G$2:$K$101,MATCH(B133,Enquetes!$A$2:$A$101,0),E133),""))</f>
        <v/>
      </c>
      <c r="G133" s="25">
        <f>IF(B133="","",IF(COUNTIF(Enquetes!$A$2:$A$101,B133)=1,"OK","ID inexistente"))</f>
        <v/>
      </c>
      <c r="H133" s="5">
        <f>IF(OR(B133="",D133=""),"",IFERROR(IF(AND(D133&gt;=INDEX(Enquetes!$D$2:$D$101,MATCH(B133,Enquetes!$A$2:$A$101,0)),D133&lt;=INDEX(Enquetes!$E$2:$E$101,MATCH(B133,Enquetes!$A$2:$A$101,0)),D133&lt;='Configuração'!$B$2),"OK","Fora do período/data futura"),"ID inexistente"))</f>
        <v/>
      </c>
      <c r="I133" s="25">
        <f>IF(OR(B133="",E133=""),"",IFERROR(IF(AND(E133=INT(E133),E133&gt;=1,E133&lt;=5,INDEX(Enquetes!$G$2:$K$101,MATCH(B133,Enquetes!$A$2:$A$101,0),E133)&lt;&gt;""),"OK","Opção inválida"),"Opção inválida"))</f>
        <v/>
      </c>
      <c r="J133" s="25">
        <f>IF(A133="","",IF(COUNTIF($A$2:$A$501,A133)=1,"OK","Duplicado"))</f>
        <v/>
      </c>
      <c r="K133" s="5">
        <f>IF(OR(B133="",C133=""),"",IF(COUNTIFS($B$2:$B$501,B133,$C$2:$C$501,C133)=1,"OK","Duplicada"))</f>
        <v/>
      </c>
      <c r="L133" s="5">
        <f>IF(COUNTA(A133:E133)=0,"",IF(AND(G133="OK",H133="OK",I133="OK",J133="OK",K133="OK"),"SIM","NÃO"))</f>
        <v/>
      </c>
    </row>
    <row r="134" ht="24" customHeight="1">
      <c r="A134" s="21" t="n"/>
      <c r="B134" s="21" t="n"/>
      <c r="C134" s="21" t="n"/>
      <c r="D134" s="23" t="n"/>
      <c r="E134" s="24" t="n"/>
      <c r="F134" s="5">
        <f>IF(OR(B134="",E134=""),"",IFERROR(INDEX(Enquetes!$G$2:$K$101,MATCH(B134,Enquetes!$A$2:$A$101,0),E134),""))</f>
        <v/>
      </c>
      <c r="G134" s="25">
        <f>IF(B134="","",IF(COUNTIF(Enquetes!$A$2:$A$101,B134)=1,"OK","ID inexistente"))</f>
        <v/>
      </c>
      <c r="H134" s="5">
        <f>IF(OR(B134="",D134=""),"",IFERROR(IF(AND(D134&gt;=INDEX(Enquetes!$D$2:$D$101,MATCH(B134,Enquetes!$A$2:$A$101,0)),D134&lt;=INDEX(Enquetes!$E$2:$E$101,MATCH(B134,Enquetes!$A$2:$A$101,0)),D134&lt;='Configuração'!$B$2),"OK","Fora do período/data futura"),"ID inexistente"))</f>
        <v/>
      </c>
      <c r="I134" s="25">
        <f>IF(OR(B134="",E134=""),"",IFERROR(IF(AND(E134=INT(E134),E134&gt;=1,E134&lt;=5,INDEX(Enquetes!$G$2:$K$101,MATCH(B134,Enquetes!$A$2:$A$101,0),E134)&lt;&gt;""),"OK","Opção inválida"),"Opção inválida"))</f>
        <v/>
      </c>
      <c r="J134" s="25">
        <f>IF(A134="","",IF(COUNTIF($A$2:$A$501,A134)=1,"OK","Duplicado"))</f>
        <v/>
      </c>
      <c r="K134" s="5">
        <f>IF(OR(B134="",C134=""),"",IF(COUNTIFS($B$2:$B$501,B134,$C$2:$C$501,C134)=1,"OK","Duplicada"))</f>
        <v/>
      </c>
      <c r="L134" s="5">
        <f>IF(COUNTA(A134:E134)=0,"",IF(AND(G134="OK",H134="OK",I134="OK",J134="OK",K134="OK"),"SIM","NÃO"))</f>
        <v/>
      </c>
    </row>
    <row r="135" ht="24" customHeight="1">
      <c r="A135" s="21" t="n"/>
      <c r="B135" s="21" t="n"/>
      <c r="C135" s="21" t="n"/>
      <c r="D135" s="23" t="n"/>
      <c r="E135" s="24" t="n"/>
      <c r="F135" s="5">
        <f>IF(OR(B135="",E135=""),"",IFERROR(INDEX(Enquetes!$G$2:$K$101,MATCH(B135,Enquetes!$A$2:$A$101,0),E135),""))</f>
        <v/>
      </c>
      <c r="G135" s="25">
        <f>IF(B135="","",IF(COUNTIF(Enquetes!$A$2:$A$101,B135)=1,"OK","ID inexistente"))</f>
        <v/>
      </c>
      <c r="H135" s="5">
        <f>IF(OR(B135="",D135=""),"",IFERROR(IF(AND(D135&gt;=INDEX(Enquetes!$D$2:$D$101,MATCH(B135,Enquetes!$A$2:$A$101,0)),D135&lt;=INDEX(Enquetes!$E$2:$E$101,MATCH(B135,Enquetes!$A$2:$A$101,0)),D135&lt;='Configuração'!$B$2),"OK","Fora do período/data futura"),"ID inexistente"))</f>
        <v/>
      </c>
      <c r="I135" s="25">
        <f>IF(OR(B135="",E135=""),"",IFERROR(IF(AND(E135=INT(E135),E135&gt;=1,E135&lt;=5,INDEX(Enquetes!$G$2:$K$101,MATCH(B135,Enquetes!$A$2:$A$101,0),E135)&lt;&gt;""),"OK","Opção inválida"),"Opção inválida"))</f>
        <v/>
      </c>
      <c r="J135" s="25">
        <f>IF(A135="","",IF(COUNTIF($A$2:$A$501,A135)=1,"OK","Duplicado"))</f>
        <v/>
      </c>
      <c r="K135" s="5">
        <f>IF(OR(B135="",C135=""),"",IF(COUNTIFS($B$2:$B$501,B135,$C$2:$C$501,C135)=1,"OK","Duplicada"))</f>
        <v/>
      </c>
      <c r="L135" s="5">
        <f>IF(COUNTA(A135:E135)=0,"",IF(AND(G135="OK",H135="OK",I135="OK",J135="OK",K135="OK"),"SIM","NÃO"))</f>
        <v/>
      </c>
    </row>
    <row r="136" ht="24" customHeight="1">
      <c r="A136" s="21" t="n"/>
      <c r="B136" s="21" t="n"/>
      <c r="C136" s="21" t="n"/>
      <c r="D136" s="23" t="n"/>
      <c r="E136" s="24" t="n"/>
      <c r="F136" s="5">
        <f>IF(OR(B136="",E136=""),"",IFERROR(INDEX(Enquetes!$G$2:$K$101,MATCH(B136,Enquetes!$A$2:$A$101,0),E136),""))</f>
        <v/>
      </c>
      <c r="G136" s="25">
        <f>IF(B136="","",IF(COUNTIF(Enquetes!$A$2:$A$101,B136)=1,"OK","ID inexistente"))</f>
        <v/>
      </c>
      <c r="H136" s="5">
        <f>IF(OR(B136="",D136=""),"",IFERROR(IF(AND(D136&gt;=INDEX(Enquetes!$D$2:$D$101,MATCH(B136,Enquetes!$A$2:$A$101,0)),D136&lt;=INDEX(Enquetes!$E$2:$E$101,MATCH(B136,Enquetes!$A$2:$A$101,0)),D136&lt;='Configuração'!$B$2),"OK","Fora do período/data futura"),"ID inexistente"))</f>
        <v/>
      </c>
      <c r="I136" s="25">
        <f>IF(OR(B136="",E136=""),"",IFERROR(IF(AND(E136=INT(E136),E136&gt;=1,E136&lt;=5,INDEX(Enquetes!$G$2:$K$101,MATCH(B136,Enquetes!$A$2:$A$101,0),E136)&lt;&gt;""),"OK","Opção inválida"),"Opção inválida"))</f>
        <v/>
      </c>
      <c r="J136" s="25">
        <f>IF(A136="","",IF(COUNTIF($A$2:$A$501,A136)=1,"OK","Duplicado"))</f>
        <v/>
      </c>
      <c r="K136" s="5">
        <f>IF(OR(B136="",C136=""),"",IF(COUNTIFS($B$2:$B$501,B136,$C$2:$C$501,C136)=1,"OK","Duplicada"))</f>
        <v/>
      </c>
      <c r="L136" s="5">
        <f>IF(COUNTA(A136:E136)=0,"",IF(AND(G136="OK",H136="OK",I136="OK",J136="OK",K136="OK"),"SIM","NÃO"))</f>
        <v/>
      </c>
    </row>
    <row r="137" ht="24" customHeight="1">
      <c r="A137" s="21" t="n"/>
      <c r="B137" s="21" t="n"/>
      <c r="C137" s="21" t="n"/>
      <c r="D137" s="23" t="n"/>
      <c r="E137" s="24" t="n"/>
      <c r="F137" s="5">
        <f>IF(OR(B137="",E137=""),"",IFERROR(INDEX(Enquetes!$G$2:$K$101,MATCH(B137,Enquetes!$A$2:$A$101,0),E137),""))</f>
        <v/>
      </c>
      <c r="G137" s="25">
        <f>IF(B137="","",IF(COUNTIF(Enquetes!$A$2:$A$101,B137)=1,"OK","ID inexistente"))</f>
        <v/>
      </c>
      <c r="H137" s="5">
        <f>IF(OR(B137="",D137=""),"",IFERROR(IF(AND(D137&gt;=INDEX(Enquetes!$D$2:$D$101,MATCH(B137,Enquetes!$A$2:$A$101,0)),D137&lt;=INDEX(Enquetes!$E$2:$E$101,MATCH(B137,Enquetes!$A$2:$A$101,0)),D137&lt;='Configuração'!$B$2),"OK","Fora do período/data futura"),"ID inexistente"))</f>
        <v/>
      </c>
      <c r="I137" s="25">
        <f>IF(OR(B137="",E137=""),"",IFERROR(IF(AND(E137=INT(E137),E137&gt;=1,E137&lt;=5,INDEX(Enquetes!$G$2:$K$101,MATCH(B137,Enquetes!$A$2:$A$101,0),E137)&lt;&gt;""),"OK","Opção inválida"),"Opção inválida"))</f>
        <v/>
      </c>
      <c r="J137" s="25">
        <f>IF(A137="","",IF(COUNTIF($A$2:$A$501,A137)=1,"OK","Duplicado"))</f>
        <v/>
      </c>
      <c r="K137" s="5">
        <f>IF(OR(B137="",C137=""),"",IF(COUNTIFS($B$2:$B$501,B137,$C$2:$C$501,C137)=1,"OK","Duplicada"))</f>
        <v/>
      </c>
      <c r="L137" s="5">
        <f>IF(COUNTA(A137:E137)=0,"",IF(AND(G137="OK",H137="OK",I137="OK",J137="OK",K137="OK"),"SIM","NÃO"))</f>
        <v/>
      </c>
    </row>
    <row r="138" ht="24" customHeight="1">
      <c r="A138" s="21" t="n"/>
      <c r="B138" s="21" t="n"/>
      <c r="C138" s="21" t="n"/>
      <c r="D138" s="23" t="n"/>
      <c r="E138" s="24" t="n"/>
      <c r="F138" s="5">
        <f>IF(OR(B138="",E138=""),"",IFERROR(INDEX(Enquetes!$G$2:$K$101,MATCH(B138,Enquetes!$A$2:$A$101,0),E138),""))</f>
        <v/>
      </c>
      <c r="G138" s="25">
        <f>IF(B138="","",IF(COUNTIF(Enquetes!$A$2:$A$101,B138)=1,"OK","ID inexistente"))</f>
        <v/>
      </c>
      <c r="H138" s="5">
        <f>IF(OR(B138="",D138=""),"",IFERROR(IF(AND(D138&gt;=INDEX(Enquetes!$D$2:$D$101,MATCH(B138,Enquetes!$A$2:$A$101,0)),D138&lt;=INDEX(Enquetes!$E$2:$E$101,MATCH(B138,Enquetes!$A$2:$A$101,0)),D138&lt;='Configuração'!$B$2),"OK","Fora do período/data futura"),"ID inexistente"))</f>
        <v/>
      </c>
      <c r="I138" s="25">
        <f>IF(OR(B138="",E138=""),"",IFERROR(IF(AND(E138=INT(E138),E138&gt;=1,E138&lt;=5,INDEX(Enquetes!$G$2:$K$101,MATCH(B138,Enquetes!$A$2:$A$101,0),E138)&lt;&gt;""),"OK","Opção inválida"),"Opção inválida"))</f>
        <v/>
      </c>
      <c r="J138" s="25">
        <f>IF(A138="","",IF(COUNTIF($A$2:$A$501,A138)=1,"OK","Duplicado"))</f>
        <v/>
      </c>
      <c r="K138" s="5">
        <f>IF(OR(B138="",C138=""),"",IF(COUNTIFS($B$2:$B$501,B138,$C$2:$C$501,C138)=1,"OK","Duplicada"))</f>
        <v/>
      </c>
      <c r="L138" s="5">
        <f>IF(COUNTA(A138:E138)=0,"",IF(AND(G138="OK",H138="OK",I138="OK",J138="OK",K138="OK"),"SIM","NÃO"))</f>
        <v/>
      </c>
    </row>
    <row r="139" ht="24" customHeight="1">
      <c r="A139" s="21" t="n"/>
      <c r="B139" s="21" t="n"/>
      <c r="C139" s="21" t="n"/>
      <c r="D139" s="23" t="n"/>
      <c r="E139" s="24" t="n"/>
      <c r="F139" s="5">
        <f>IF(OR(B139="",E139=""),"",IFERROR(INDEX(Enquetes!$G$2:$K$101,MATCH(B139,Enquetes!$A$2:$A$101,0),E139),""))</f>
        <v/>
      </c>
      <c r="G139" s="25">
        <f>IF(B139="","",IF(COUNTIF(Enquetes!$A$2:$A$101,B139)=1,"OK","ID inexistente"))</f>
        <v/>
      </c>
      <c r="H139" s="5">
        <f>IF(OR(B139="",D139=""),"",IFERROR(IF(AND(D139&gt;=INDEX(Enquetes!$D$2:$D$101,MATCH(B139,Enquetes!$A$2:$A$101,0)),D139&lt;=INDEX(Enquetes!$E$2:$E$101,MATCH(B139,Enquetes!$A$2:$A$101,0)),D139&lt;='Configuração'!$B$2),"OK","Fora do período/data futura"),"ID inexistente"))</f>
        <v/>
      </c>
      <c r="I139" s="25">
        <f>IF(OR(B139="",E139=""),"",IFERROR(IF(AND(E139=INT(E139),E139&gt;=1,E139&lt;=5,INDEX(Enquetes!$G$2:$K$101,MATCH(B139,Enquetes!$A$2:$A$101,0),E139)&lt;&gt;""),"OK","Opção inválida"),"Opção inválida"))</f>
        <v/>
      </c>
      <c r="J139" s="25">
        <f>IF(A139="","",IF(COUNTIF($A$2:$A$501,A139)=1,"OK","Duplicado"))</f>
        <v/>
      </c>
      <c r="K139" s="5">
        <f>IF(OR(B139="",C139=""),"",IF(COUNTIFS($B$2:$B$501,B139,$C$2:$C$501,C139)=1,"OK","Duplicada"))</f>
        <v/>
      </c>
      <c r="L139" s="5">
        <f>IF(COUNTA(A139:E139)=0,"",IF(AND(G139="OK",H139="OK",I139="OK",J139="OK",K139="OK"),"SIM","NÃO"))</f>
        <v/>
      </c>
    </row>
    <row r="140" ht="24" customHeight="1">
      <c r="A140" s="21" t="n"/>
      <c r="B140" s="21" t="n"/>
      <c r="C140" s="21" t="n"/>
      <c r="D140" s="23" t="n"/>
      <c r="E140" s="24" t="n"/>
      <c r="F140" s="5">
        <f>IF(OR(B140="",E140=""),"",IFERROR(INDEX(Enquetes!$G$2:$K$101,MATCH(B140,Enquetes!$A$2:$A$101,0),E140),""))</f>
        <v/>
      </c>
      <c r="G140" s="25">
        <f>IF(B140="","",IF(COUNTIF(Enquetes!$A$2:$A$101,B140)=1,"OK","ID inexistente"))</f>
        <v/>
      </c>
      <c r="H140" s="5">
        <f>IF(OR(B140="",D140=""),"",IFERROR(IF(AND(D140&gt;=INDEX(Enquetes!$D$2:$D$101,MATCH(B140,Enquetes!$A$2:$A$101,0)),D140&lt;=INDEX(Enquetes!$E$2:$E$101,MATCH(B140,Enquetes!$A$2:$A$101,0)),D140&lt;='Configuração'!$B$2),"OK","Fora do período/data futura"),"ID inexistente"))</f>
        <v/>
      </c>
      <c r="I140" s="25">
        <f>IF(OR(B140="",E140=""),"",IFERROR(IF(AND(E140=INT(E140),E140&gt;=1,E140&lt;=5,INDEX(Enquetes!$G$2:$K$101,MATCH(B140,Enquetes!$A$2:$A$101,0),E140)&lt;&gt;""),"OK","Opção inválida"),"Opção inválida"))</f>
        <v/>
      </c>
      <c r="J140" s="25">
        <f>IF(A140="","",IF(COUNTIF($A$2:$A$501,A140)=1,"OK","Duplicado"))</f>
        <v/>
      </c>
      <c r="K140" s="5">
        <f>IF(OR(B140="",C140=""),"",IF(COUNTIFS($B$2:$B$501,B140,$C$2:$C$501,C140)=1,"OK","Duplicada"))</f>
        <v/>
      </c>
      <c r="L140" s="5">
        <f>IF(COUNTA(A140:E140)=0,"",IF(AND(G140="OK",H140="OK",I140="OK",J140="OK",K140="OK"),"SIM","NÃO"))</f>
        <v/>
      </c>
    </row>
    <row r="141" ht="24" customHeight="1">
      <c r="A141" s="21" t="n"/>
      <c r="B141" s="21" t="n"/>
      <c r="C141" s="21" t="n"/>
      <c r="D141" s="23" t="n"/>
      <c r="E141" s="24" t="n"/>
      <c r="F141" s="5">
        <f>IF(OR(B141="",E141=""),"",IFERROR(INDEX(Enquetes!$G$2:$K$101,MATCH(B141,Enquetes!$A$2:$A$101,0),E141),""))</f>
        <v/>
      </c>
      <c r="G141" s="25">
        <f>IF(B141="","",IF(COUNTIF(Enquetes!$A$2:$A$101,B141)=1,"OK","ID inexistente"))</f>
        <v/>
      </c>
      <c r="H141" s="5">
        <f>IF(OR(B141="",D141=""),"",IFERROR(IF(AND(D141&gt;=INDEX(Enquetes!$D$2:$D$101,MATCH(B141,Enquetes!$A$2:$A$101,0)),D141&lt;=INDEX(Enquetes!$E$2:$E$101,MATCH(B141,Enquetes!$A$2:$A$101,0)),D141&lt;='Configuração'!$B$2),"OK","Fora do período/data futura"),"ID inexistente"))</f>
        <v/>
      </c>
      <c r="I141" s="25">
        <f>IF(OR(B141="",E141=""),"",IFERROR(IF(AND(E141=INT(E141),E141&gt;=1,E141&lt;=5,INDEX(Enquetes!$G$2:$K$101,MATCH(B141,Enquetes!$A$2:$A$101,0),E141)&lt;&gt;""),"OK","Opção inválida"),"Opção inválida"))</f>
        <v/>
      </c>
      <c r="J141" s="25">
        <f>IF(A141="","",IF(COUNTIF($A$2:$A$501,A141)=1,"OK","Duplicado"))</f>
        <v/>
      </c>
      <c r="K141" s="5">
        <f>IF(OR(B141="",C141=""),"",IF(COUNTIFS($B$2:$B$501,B141,$C$2:$C$501,C141)=1,"OK","Duplicada"))</f>
        <v/>
      </c>
      <c r="L141" s="5">
        <f>IF(COUNTA(A141:E141)=0,"",IF(AND(G141="OK",H141="OK",I141="OK",J141="OK",K141="OK"),"SIM","NÃO"))</f>
        <v/>
      </c>
    </row>
    <row r="142" ht="24" customHeight="1">
      <c r="A142" s="21" t="n"/>
      <c r="B142" s="21" t="n"/>
      <c r="C142" s="21" t="n"/>
      <c r="D142" s="23" t="n"/>
      <c r="E142" s="24" t="n"/>
      <c r="F142" s="5">
        <f>IF(OR(B142="",E142=""),"",IFERROR(INDEX(Enquetes!$G$2:$K$101,MATCH(B142,Enquetes!$A$2:$A$101,0),E142),""))</f>
        <v/>
      </c>
      <c r="G142" s="25">
        <f>IF(B142="","",IF(COUNTIF(Enquetes!$A$2:$A$101,B142)=1,"OK","ID inexistente"))</f>
        <v/>
      </c>
      <c r="H142" s="5">
        <f>IF(OR(B142="",D142=""),"",IFERROR(IF(AND(D142&gt;=INDEX(Enquetes!$D$2:$D$101,MATCH(B142,Enquetes!$A$2:$A$101,0)),D142&lt;=INDEX(Enquetes!$E$2:$E$101,MATCH(B142,Enquetes!$A$2:$A$101,0)),D142&lt;='Configuração'!$B$2),"OK","Fora do período/data futura"),"ID inexistente"))</f>
        <v/>
      </c>
      <c r="I142" s="25">
        <f>IF(OR(B142="",E142=""),"",IFERROR(IF(AND(E142=INT(E142),E142&gt;=1,E142&lt;=5,INDEX(Enquetes!$G$2:$K$101,MATCH(B142,Enquetes!$A$2:$A$101,0),E142)&lt;&gt;""),"OK","Opção inválida"),"Opção inválida"))</f>
        <v/>
      </c>
      <c r="J142" s="25">
        <f>IF(A142="","",IF(COUNTIF($A$2:$A$501,A142)=1,"OK","Duplicado"))</f>
        <v/>
      </c>
      <c r="K142" s="5">
        <f>IF(OR(B142="",C142=""),"",IF(COUNTIFS($B$2:$B$501,B142,$C$2:$C$501,C142)=1,"OK","Duplicada"))</f>
        <v/>
      </c>
      <c r="L142" s="5">
        <f>IF(COUNTA(A142:E142)=0,"",IF(AND(G142="OK",H142="OK",I142="OK",J142="OK",K142="OK"),"SIM","NÃO"))</f>
        <v/>
      </c>
    </row>
    <row r="143" ht="24" customHeight="1">
      <c r="A143" s="21" t="n"/>
      <c r="B143" s="21" t="n"/>
      <c r="C143" s="21" t="n"/>
      <c r="D143" s="23" t="n"/>
      <c r="E143" s="24" t="n"/>
      <c r="F143" s="5">
        <f>IF(OR(B143="",E143=""),"",IFERROR(INDEX(Enquetes!$G$2:$K$101,MATCH(B143,Enquetes!$A$2:$A$101,0),E143),""))</f>
        <v/>
      </c>
      <c r="G143" s="25">
        <f>IF(B143="","",IF(COUNTIF(Enquetes!$A$2:$A$101,B143)=1,"OK","ID inexistente"))</f>
        <v/>
      </c>
      <c r="H143" s="5">
        <f>IF(OR(B143="",D143=""),"",IFERROR(IF(AND(D143&gt;=INDEX(Enquetes!$D$2:$D$101,MATCH(B143,Enquetes!$A$2:$A$101,0)),D143&lt;=INDEX(Enquetes!$E$2:$E$101,MATCH(B143,Enquetes!$A$2:$A$101,0)),D143&lt;='Configuração'!$B$2),"OK","Fora do período/data futura"),"ID inexistente"))</f>
        <v/>
      </c>
      <c r="I143" s="25">
        <f>IF(OR(B143="",E143=""),"",IFERROR(IF(AND(E143=INT(E143),E143&gt;=1,E143&lt;=5,INDEX(Enquetes!$G$2:$K$101,MATCH(B143,Enquetes!$A$2:$A$101,0),E143)&lt;&gt;""),"OK","Opção inválida"),"Opção inválida"))</f>
        <v/>
      </c>
      <c r="J143" s="25">
        <f>IF(A143="","",IF(COUNTIF($A$2:$A$501,A143)=1,"OK","Duplicado"))</f>
        <v/>
      </c>
      <c r="K143" s="5">
        <f>IF(OR(B143="",C143=""),"",IF(COUNTIFS($B$2:$B$501,B143,$C$2:$C$501,C143)=1,"OK","Duplicada"))</f>
        <v/>
      </c>
      <c r="L143" s="5">
        <f>IF(COUNTA(A143:E143)=0,"",IF(AND(G143="OK",H143="OK",I143="OK",J143="OK",K143="OK"),"SIM","NÃO"))</f>
        <v/>
      </c>
    </row>
    <row r="144" ht="24" customHeight="1">
      <c r="A144" s="21" t="n"/>
      <c r="B144" s="21" t="n"/>
      <c r="C144" s="21" t="n"/>
      <c r="D144" s="23" t="n"/>
      <c r="E144" s="24" t="n"/>
      <c r="F144" s="5">
        <f>IF(OR(B144="",E144=""),"",IFERROR(INDEX(Enquetes!$G$2:$K$101,MATCH(B144,Enquetes!$A$2:$A$101,0),E144),""))</f>
        <v/>
      </c>
      <c r="G144" s="25">
        <f>IF(B144="","",IF(COUNTIF(Enquetes!$A$2:$A$101,B144)=1,"OK","ID inexistente"))</f>
        <v/>
      </c>
      <c r="H144" s="5">
        <f>IF(OR(B144="",D144=""),"",IFERROR(IF(AND(D144&gt;=INDEX(Enquetes!$D$2:$D$101,MATCH(B144,Enquetes!$A$2:$A$101,0)),D144&lt;=INDEX(Enquetes!$E$2:$E$101,MATCH(B144,Enquetes!$A$2:$A$101,0)),D144&lt;='Configuração'!$B$2),"OK","Fora do período/data futura"),"ID inexistente"))</f>
        <v/>
      </c>
      <c r="I144" s="25">
        <f>IF(OR(B144="",E144=""),"",IFERROR(IF(AND(E144=INT(E144),E144&gt;=1,E144&lt;=5,INDEX(Enquetes!$G$2:$K$101,MATCH(B144,Enquetes!$A$2:$A$101,0),E144)&lt;&gt;""),"OK","Opção inválida"),"Opção inválida"))</f>
        <v/>
      </c>
      <c r="J144" s="25">
        <f>IF(A144="","",IF(COUNTIF($A$2:$A$501,A144)=1,"OK","Duplicado"))</f>
        <v/>
      </c>
      <c r="K144" s="5">
        <f>IF(OR(B144="",C144=""),"",IF(COUNTIFS($B$2:$B$501,B144,$C$2:$C$501,C144)=1,"OK","Duplicada"))</f>
        <v/>
      </c>
      <c r="L144" s="5">
        <f>IF(COUNTA(A144:E144)=0,"",IF(AND(G144="OK",H144="OK",I144="OK",J144="OK",K144="OK"),"SIM","NÃO"))</f>
        <v/>
      </c>
    </row>
    <row r="145" ht="24" customHeight="1">
      <c r="A145" s="21" t="n"/>
      <c r="B145" s="21" t="n"/>
      <c r="C145" s="21" t="n"/>
      <c r="D145" s="23" t="n"/>
      <c r="E145" s="24" t="n"/>
      <c r="F145" s="5">
        <f>IF(OR(B145="",E145=""),"",IFERROR(INDEX(Enquetes!$G$2:$K$101,MATCH(B145,Enquetes!$A$2:$A$101,0),E145),""))</f>
        <v/>
      </c>
      <c r="G145" s="25">
        <f>IF(B145="","",IF(COUNTIF(Enquetes!$A$2:$A$101,B145)=1,"OK","ID inexistente"))</f>
        <v/>
      </c>
      <c r="H145" s="5">
        <f>IF(OR(B145="",D145=""),"",IFERROR(IF(AND(D145&gt;=INDEX(Enquetes!$D$2:$D$101,MATCH(B145,Enquetes!$A$2:$A$101,0)),D145&lt;=INDEX(Enquetes!$E$2:$E$101,MATCH(B145,Enquetes!$A$2:$A$101,0)),D145&lt;='Configuração'!$B$2),"OK","Fora do período/data futura"),"ID inexistente"))</f>
        <v/>
      </c>
      <c r="I145" s="25">
        <f>IF(OR(B145="",E145=""),"",IFERROR(IF(AND(E145=INT(E145),E145&gt;=1,E145&lt;=5,INDEX(Enquetes!$G$2:$K$101,MATCH(B145,Enquetes!$A$2:$A$101,0),E145)&lt;&gt;""),"OK","Opção inválida"),"Opção inválida"))</f>
        <v/>
      </c>
      <c r="J145" s="25">
        <f>IF(A145="","",IF(COUNTIF($A$2:$A$501,A145)=1,"OK","Duplicado"))</f>
        <v/>
      </c>
      <c r="K145" s="5">
        <f>IF(OR(B145="",C145=""),"",IF(COUNTIFS($B$2:$B$501,B145,$C$2:$C$501,C145)=1,"OK","Duplicada"))</f>
        <v/>
      </c>
      <c r="L145" s="5">
        <f>IF(COUNTA(A145:E145)=0,"",IF(AND(G145="OK",H145="OK",I145="OK",J145="OK",K145="OK"),"SIM","NÃO"))</f>
        <v/>
      </c>
    </row>
    <row r="146" ht="24" customHeight="1">
      <c r="A146" s="21" t="n"/>
      <c r="B146" s="21" t="n"/>
      <c r="C146" s="21" t="n"/>
      <c r="D146" s="23" t="n"/>
      <c r="E146" s="24" t="n"/>
      <c r="F146" s="5">
        <f>IF(OR(B146="",E146=""),"",IFERROR(INDEX(Enquetes!$G$2:$K$101,MATCH(B146,Enquetes!$A$2:$A$101,0),E146),""))</f>
        <v/>
      </c>
      <c r="G146" s="25">
        <f>IF(B146="","",IF(COUNTIF(Enquetes!$A$2:$A$101,B146)=1,"OK","ID inexistente"))</f>
        <v/>
      </c>
      <c r="H146" s="5">
        <f>IF(OR(B146="",D146=""),"",IFERROR(IF(AND(D146&gt;=INDEX(Enquetes!$D$2:$D$101,MATCH(B146,Enquetes!$A$2:$A$101,0)),D146&lt;=INDEX(Enquetes!$E$2:$E$101,MATCH(B146,Enquetes!$A$2:$A$101,0)),D146&lt;='Configuração'!$B$2),"OK","Fora do período/data futura"),"ID inexistente"))</f>
        <v/>
      </c>
      <c r="I146" s="25">
        <f>IF(OR(B146="",E146=""),"",IFERROR(IF(AND(E146=INT(E146),E146&gt;=1,E146&lt;=5,INDEX(Enquetes!$G$2:$K$101,MATCH(B146,Enquetes!$A$2:$A$101,0),E146)&lt;&gt;""),"OK","Opção inválida"),"Opção inválida"))</f>
        <v/>
      </c>
      <c r="J146" s="25">
        <f>IF(A146="","",IF(COUNTIF($A$2:$A$501,A146)=1,"OK","Duplicado"))</f>
        <v/>
      </c>
      <c r="K146" s="5">
        <f>IF(OR(B146="",C146=""),"",IF(COUNTIFS($B$2:$B$501,B146,$C$2:$C$501,C146)=1,"OK","Duplicada"))</f>
        <v/>
      </c>
      <c r="L146" s="5">
        <f>IF(COUNTA(A146:E146)=0,"",IF(AND(G146="OK",H146="OK",I146="OK",J146="OK",K146="OK"),"SIM","NÃO"))</f>
        <v/>
      </c>
    </row>
    <row r="147" ht="24" customHeight="1">
      <c r="A147" s="21" t="n"/>
      <c r="B147" s="21" t="n"/>
      <c r="C147" s="21" t="n"/>
      <c r="D147" s="23" t="n"/>
      <c r="E147" s="24" t="n"/>
      <c r="F147" s="5">
        <f>IF(OR(B147="",E147=""),"",IFERROR(INDEX(Enquetes!$G$2:$K$101,MATCH(B147,Enquetes!$A$2:$A$101,0),E147),""))</f>
        <v/>
      </c>
      <c r="G147" s="25">
        <f>IF(B147="","",IF(COUNTIF(Enquetes!$A$2:$A$101,B147)=1,"OK","ID inexistente"))</f>
        <v/>
      </c>
      <c r="H147" s="5">
        <f>IF(OR(B147="",D147=""),"",IFERROR(IF(AND(D147&gt;=INDEX(Enquetes!$D$2:$D$101,MATCH(B147,Enquetes!$A$2:$A$101,0)),D147&lt;=INDEX(Enquetes!$E$2:$E$101,MATCH(B147,Enquetes!$A$2:$A$101,0)),D147&lt;='Configuração'!$B$2),"OK","Fora do período/data futura"),"ID inexistente"))</f>
        <v/>
      </c>
      <c r="I147" s="25">
        <f>IF(OR(B147="",E147=""),"",IFERROR(IF(AND(E147=INT(E147),E147&gt;=1,E147&lt;=5,INDEX(Enquetes!$G$2:$K$101,MATCH(B147,Enquetes!$A$2:$A$101,0),E147)&lt;&gt;""),"OK","Opção inválida"),"Opção inválida"))</f>
        <v/>
      </c>
      <c r="J147" s="25">
        <f>IF(A147="","",IF(COUNTIF($A$2:$A$501,A147)=1,"OK","Duplicado"))</f>
        <v/>
      </c>
      <c r="K147" s="5">
        <f>IF(OR(B147="",C147=""),"",IF(COUNTIFS($B$2:$B$501,B147,$C$2:$C$501,C147)=1,"OK","Duplicada"))</f>
        <v/>
      </c>
      <c r="L147" s="5">
        <f>IF(COUNTA(A147:E147)=0,"",IF(AND(G147="OK",H147="OK",I147="OK",J147="OK",K147="OK"),"SIM","NÃO"))</f>
        <v/>
      </c>
    </row>
    <row r="148" ht="24" customHeight="1">
      <c r="A148" s="21" t="n"/>
      <c r="B148" s="21" t="n"/>
      <c r="C148" s="21" t="n"/>
      <c r="D148" s="23" t="n"/>
      <c r="E148" s="24" t="n"/>
      <c r="F148" s="5">
        <f>IF(OR(B148="",E148=""),"",IFERROR(INDEX(Enquetes!$G$2:$K$101,MATCH(B148,Enquetes!$A$2:$A$101,0),E148),""))</f>
        <v/>
      </c>
      <c r="G148" s="25">
        <f>IF(B148="","",IF(COUNTIF(Enquetes!$A$2:$A$101,B148)=1,"OK","ID inexistente"))</f>
        <v/>
      </c>
      <c r="H148" s="5">
        <f>IF(OR(B148="",D148=""),"",IFERROR(IF(AND(D148&gt;=INDEX(Enquetes!$D$2:$D$101,MATCH(B148,Enquetes!$A$2:$A$101,0)),D148&lt;=INDEX(Enquetes!$E$2:$E$101,MATCH(B148,Enquetes!$A$2:$A$101,0)),D148&lt;='Configuração'!$B$2),"OK","Fora do período/data futura"),"ID inexistente"))</f>
        <v/>
      </c>
      <c r="I148" s="25">
        <f>IF(OR(B148="",E148=""),"",IFERROR(IF(AND(E148=INT(E148),E148&gt;=1,E148&lt;=5,INDEX(Enquetes!$G$2:$K$101,MATCH(B148,Enquetes!$A$2:$A$101,0),E148)&lt;&gt;""),"OK","Opção inválida"),"Opção inválida"))</f>
        <v/>
      </c>
      <c r="J148" s="25">
        <f>IF(A148="","",IF(COUNTIF($A$2:$A$501,A148)=1,"OK","Duplicado"))</f>
        <v/>
      </c>
      <c r="K148" s="5">
        <f>IF(OR(B148="",C148=""),"",IF(COUNTIFS($B$2:$B$501,B148,$C$2:$C$501,C148)=1,"OK","Duplicada"))</f>
        <v/>
      </c>
      <c r="L148" s="5">
        <f>IF(COUNTA(A148:E148)=0,"",IF(AND(G148="OK",H148="OK",I148="OK",J148="OK",K148="OK"),"SIM","NÃO"))</f>
        <v/>
      </c>
    </row>
    <row r="149" ht="24" customHeight="1">
      <c r="A149" s="21" t="n"/>
      <c r="B149" s="21" t="n"/>
      <c r="C149" s="21" t="n"/>
      <c r="D149" s="23" t="n"/>
      <c r="E149" s="24" t="n"/>
      <c r="F149" s="5">
        <f>IF(OR(B149="",E149=""),"",IFERROR(INDEX(Enquetes!$G$2:$K$101,MATCH(B149,Enquetes!$A$2:$A$101,0),E149),""))</f>
        <v/>
      </c>
      <c r="G149" s="25">
        <f>IF(B149="","",IF(COUNTIF(Enquetes!$A$2:$A$101,B149)=1,"OK","ID inexistente"))</f>
        <v/>
      </c>
      <c r="H149" s="5">
        <f>IF(OR(B149="",D149=""),"",IFERROR(IF(AND(D149&gt;=INDEX(Enquetes!$D$2:$D$101,MATCH(B149,Enquetes!$A$2:$A$101,0)),D149&lt;=INDEX(Enquetes!$E$2:$E$101,MATCH(B149,Enquetes!$A$2:$A$101,0)),D149&lt;='Configuração'!$B$2),"OK","Fora do período/data futura"),"ID inexistente"))</f>
        <v/>
      </c>
      <c r="I149" s="25">
        <f>IF(OR(B149="",E149=""),"",IFERROR(IF(AND(E149=INT(E149),E149&gt;=1,E149&lt;=5,INDEX(Enquetes!$G$2:$K$101,MATCH(B149,Enquetes!$A$2:$A$101,0),E149)&lt;&gt;""),"OK","Opção inválida"),"Opção inválida"))</f>
        <v/>
      </c>
      <c r="J149" s="25">
        <f>IF(A149="","",IF(COUNTIF($A$2:$A$501,A149)=1,"OK","Duplicado"))</f>
        <v/>
      </c>
      <c r="K149" s="5">
        <f>IF(OR(B149="",C149=""),"",IF(COUNTIFS($B$2:$B$501,B149,$C$2:$C$501,C149)=1,"OK","Duplicada"))</f>
        <v/>
      </c>
      <c r="L149" s="5">
        <f>IF(COUNTA(A149:E149)=0,"",IF(AND(G149="OK",H149="OK",I149="OK",J149="OK",K149="OK"),"SIM","NÃO"))</f>
        <v/>
      </c>
    </row>
    <row r="150" ht="24" customHeight="1">
      <c r="A150" s="21" t="n"/>
      <c r="B150" s="21" t="n"/>
      <c r="C150" s="21" t="n"/>
      <c r="D150" s="23" t="n"/>
      <c r="E150" s="24" t="n"/>
      <c r="F150" s="5">
        <f>IF(OR(B150="",E150=""),"",IFERROR(INDEX(Enquetes!$G$2:$K$101,MATCH(B150,Enquetes!$A$2:$A$101,0),E150),""))</f>
        <v/>
      </c>
      <c r="G150" s="25">
        <f>IF(B150="","",IF(COUNTIF(Enquetes!$A$2:$A$101,B150)=1,"OK","ID inexistente"))</f>
        <v/>
      </c>
      <c r="H150" s="5">
        <f>IF(OR(B150="",D150=""),"",IFERROR(IF(AND(D150&gt;=INDEX(Enquetes!$D$2:$D$101,MATCH(B150,Enquetes!$A$2:$A$101,0)),D150&lt;=INDEX(Enquetes!$E$2:$E$101,MATCH(B150,Enquetes!$A$2:$A$101,0)),D150&lt;='Configuração'!$B$2),"OK","Fora do período/data futura"),"ID inexistente"))</f>
        <v/>
      </c>
      <c r="I150" s="25">
        <f>IF(OR(B150="",E150=""),"",IFERROR(IF(AND(E150=INT(E150),E150&gt;=1,E150&lt;=5,INDEX(Enquetes!$G$2:$K$101,MATCH(B150,Enquetes!$A$2:$A$101,0),E150)&lt;&gt;""),"OK","Opção inválida"),"Opção inválida"))</f>
        <v/>
      </c>
      <c r="J150" s="25">
        <f>IF(A150="","",IF(COUNTIF($A$2:$A$501,A150)=1,"OK","Duplicado"))</f>
        <v/>
      </c>
      <c r="K150" s="5">
        <f>IF(OR(B150="",C150=""),"",IF(COUNTIFS($B$2:$B$501,B150,$C$2:$C$501,C150)=1,"OK","Duplicada"))</f>
        <v/>
      </c>
      <c r="L150" s="5">
        <f>IF(COUNTA(A150:E150)=0,"",IF(AND(G150="OK",H150="OK",I150="OK",J150="OK",K150="OK"),"SIM","NÃO"))</f>
        <v/>
      </c>
    </row>
    <row r="151" ht="24" customHeight="1">
      <c r="A151" s="21" t="n"/>
      <c r="B151" s="21" t="n"/>
      <c r="C151" s="21" t="n"/>
      <c r="D151" s="23" t="n"/>
      <c r="E151" s="24" t="n"/>
      <c r="F151" s="5">
        <f>IF(OR(B151="",E151=""),"",IFERROR(INDEX(Enquetes!$G$2:$K$101,MATCH(B151,Enquetes!$A$2:$A$101,0),E151),""))</f>
        <v/>
      </c>
      <c r="G151" s="25">
        <f>IF(B151="","",IF(COUNTIF(Enquetes!$A$2:$A$101,B151)=1,"OK","ID inexistente"))</f>
        <v/>
      </c>
      <c r="H151" s="5">
        <f>IF(OR(B151="",D151=""),"",IFERROR(IF(AND(D151&gt;=INDEX(Enquetes!$D$2:$D$101,MATCH(B151,Enquetes!$A$2:$A$101,0)),D151&lt;=INDEX(Enquetes!$E$2:$E$101,MATCH(B151,Enquetes!$A$2:$A$101,0)),D151&lt;='Configuração'!$B$2),"OK","Fora do período/data futura"),"ID inexistente"))</f>
        <v/>
      </c>
      <c r="I151" s="25">
        <f>IF(OR(B151="",E151=""),"",IFERROR(IF(AND(E151=INT(E151),E151&gt;=1,E151&lt;=5,INDEX(Enquetes!$G$2:$K$101,MATCH(B151,Enquetes!$A$2:$A$101,0),E151)&lt;&gt;""),"OK","Opção inválida"),"Opção inválida"))</f>
        <v/>
      </c>
      <c r="J151" s="25">
        <f>IF(A151="","",IF(COUNTIF($A$2:$A$501,A151)=1,"OK","Duplicado"))</f>
        <v/>
      </c>
      <c r="K151" s="5">
        <f>IF(OR(B151="",C151=""),"",IF(COUNTIFS($B$2:$B$501,B151,$C$2:$C$501,C151)=1,"OK","Duplicada"))</f>
        <v/>
      </c>
      <c r="L151" s="5">
        <f>IF(COUNTA(A151:E151)=0,"",IF(AND(G151="OK",H151="OK",I151="OK",J151="OK",K151="OK"),"SIM","NÃO"))</f>
        <v/>
      </c>
    </row>
    <row r="152" ht="24" customHeight="1">
      <c r="A152" s="21" t="n"/>
      <c r="B152" s="21" t="n"/>
      <c r="C152" s="21" t="n"/>
      <c r="D152" s="23" t="n"/>
      <c r="E152" s="24" t="n"/>
      <c r="F152" s="5">
        <f>IF(OR(B152="",E152=""),"",IFERROR(INDEX(Enquetes!$G$2:$K$101,MATCH(B152,Enquetes!$A$2:$A$101,0),E152),""))</f>
        <v/>
      </c>
      <c r="G152" s="25">
        <f>IF(B152="","",IF(COUNTIF(Enquetes!$A$2:$A$101,B152)=1,"OK","ID inexistente"))</f>
        <v/>
      </c>
      <c r="H152" s="5">
        <f>IF(OR(B152="",D152=""),"",IFERROR(IF(AND(D152&gt;=INDEX(Enquetes!$D$2:$D$101,MATCH(B152,Enquetes!$A$2:$A$101,0)),D152&lt;=INDEX(Enquetes!$E$2:$E$101,MATCH(B152,Enquetes!$A$2:$A$101,0)),D152&lt;='Configuração'!$B$2),"OK","Fora do período/data futura"),"ID inexistente"))</f>
        <v/>
      </c>
      <c r="I152" s="25">
        <f>IF(OR(B152="",E152=""),"",IFERROR(IF(AND(E152=INT(E152),E152&gt;=1,E152&lt;=5,INDEX(Enquetes!$G$2:$K$101,MATCH(B152,Enquetes!$A$2:$A$101,0),E152)&lt;&gt;""),"OK","Opção inválida"),"Opção inválida"))</f>
        <v/>
      </c>
      <c r="J152" s="25">
        <f>IF(A152="","",IF(COUNTIF($A$2:$A$501,A152)=1,"OK","Duplicado"))</f>
        <v/>
      </c>
      <c r="K152" s="5">
        <f>IF(OR(B152="",C152=""),"",IF(COUNTIFS($B$2:$B$501,B152,$C$2:$C$501,C152)=1,"OK","Duplicada"))</f>
        <v/>
      </c>
      <c r="L152" s="5">
        <f>IF(COUNTA(A152:E152)=0,"",IF(AND(G152="OK",H152="OK",I152="OK",J152="OK",K152="OK"),"SIM","NÃO"))</f>
        <v/>
      </c>
    </row>
    <row r="153" ht="24" customHeight="1">
      <c r="A153" s="21" t="n"/>
      <c r="B153" s="21" t="n"/>
      <c r="C153" s="21" t="n"/>
      <c r="D153" s="23" t="n"/>
      <c r="E153" s="24" t="n"/>
      <c r="F153" s="5">
        <f>IF(OR(B153="",E153=""),"",IFERROR(INDEX(Enquetes!$G$2:$K$101,MATCH(B153,Enquetes!$A$2:$A$101,0),E153),""))</f>
        <v/>
      </c>
      <c r="G153" s="25">
        <f>IF(B153="","",IF(COUNTIF(Enquetes!$A$2:$A$101,B153)=1,"OK","ID inexistente"))</f>
        <v/>
      </c>
      <c r="H153" s="5">
        <f>IF(OR(B153="",D153=""),"",IFERROR(IF(AND(D153&gt;=INDEX(Enquetes!$D$2:$D$101,MATCH(B153,Enquetes!$A$2:$A$101,0)),D153&lt;=INDEX(Enquetes!$E$2:$E$101,MATCH(B153,Enquetes!$A$2:$A$101,0)),D153&lt;='Configuração'!$B$2),"OK","Fora do período/data futura"),"ID inexistente"))</f>
        <v/>
      </c>
      <c r="I153" s="25">
        <f>IF(OR(B153="",E153=""),"",IFERROR(IF(AND(E153=INT(E153),E153&gt;=1,E153&lt;=5,INDEX(Enquetes!$G$2:$K$101,MATCH(B153,Enquetes!$A$2:$A$101,0),E153)&lt;&gt;""),"OK","Opção inválida"),"Opção inválida"))</f>
        <v/>
      </c>
      <c r="J153" s="25">
        <f>IF(A153="","",IF(COUNTIF($A$2:$A$501,A153)=1,"OK","Duplicado"))</f>
        <v/>
      </c>
      <c r="K153" s="5">
        <f>IF(OR(B153="",C153=""),"",IF(COUNTIFS($B$2:$B$501,B153,$C$2:$C$501,C153)=1,"OK","Duplicada"))</f>
        <v/>
      </c>
      <c r="L153" s="5">
        <f>IF(COUNTA(A153:E153)=0,"",IF(AND(G153="OK",H153="OK",I153="OK",J153="OK",K153="OK"),"SIM","NÃO"))</f>
        <v/>
      </c>
    </row>
    <row r="154" ht="24" customHeight="1">
      <c r="A154" s="21" t="n"/>
      <c r="B154" s="21" t="n"/>
      <c r="C154" s="21" t="n"/>
      <c r="D154" s="23" t="n"/>
      <c r="E154" s="24" t="n"/>
      <c r="F154" s="5">
        <f>IF(OR(B154="",E154=""),"",IFERROR(INDEX(Enquetes!$G$2:$K$101,MATCH(B154,Enquetes!$A$2:$A$101,0),E154),""))</f>
        <v/>
      </c>
      <c r="G154" s="25">
        <f>IF(B154="","",IF(COUNTIF(Enquetes!$A$2:$A$101,B154)=1,"OK","ID inexistente"))</f>
        <v/>
      </c>
      <c r="H154" s="5">
        <f>IF(OR(B154="",D154=""),"",IFERROR(IF(AND(D154&gt;=INDEX(Enquetes!$D$2:$D$101,MATCH(B154,Enquetes!$A$2:$A$101,0)),D154&lt;=INDEX(Enquetes!$E$2:$E$101,MATCH(B154,Enquetes!$A$2:$A$101,0)),D154&lt;='Configuração'!$B$2),"OK","Fora do período/data futura"),"ID inexistente"))</f>
        <v/>
      </c>
      <c r="I154" s="25">
        <f>IF(OR(B154="",E154=""),"",IFERROR(IF(AND(E154=INT(E154),E154&gt;=1,E154&lt;=5,INDEX(Enquetes!$G$2:$K$101,MATCH(B154,Enquetes!$A$2:$A$101,0),E154)&lt;&gt;""),"OK","Opção inválida"),"Opção inválida"))</f>
        <v/>
      </c>
      <c r="J154" s="25">
        <f>IF(A154="","",IF(COUNTIF($A$2:$A$501,A154)=1,"OK","Duplicado"))</f>
        <v/>
      </c>
      <c r="K154" s="5">
        <f>IF(OR(B154="",C154=""),"",IF(COUNTIFS($B$2:$B$501,B154,$C$2:$C$501,C154)=1,"OK","Duplicada"))</f>
        <v/>
      </c>
      <c r="L154" s="5">
        <f>IF(COUNTA(A154:E154)=0,"",IF(AND(G154="OK",H154="OK",I154="OK",J154="OK",K154="OK"),"SIM","NÃO"))</f>
        <v/>
      </c>
    </row>
    <row r="155" ht="24" customHeight="1">
      <c r="A155" s="21" t="n"/>
      <c r="B155" s="21" t="n"/>
      <c r="C155" s="21" t="n"/>
      <c r="D155" s="23" t="n"/>
      <c r="E155" s="24" t="n"/>
      <c r="F155" s="5">
        <f>IF(OR(B155="",E155=""),"",IFERROR(INDEX(Enquetes!$G$2:$K$101,MATCH(B155,Enquetes!$A$2:$A$101,0),E155),""))</f>
        <v/>
      </c>
      <c r="G155" s="25">
        <f>IF(B155="","",IF(COUNTIF(Enquetes!$A$2:$A$101,B155)=1,"OK","ID inexistente"))</f>
        <v/>
      </c>
      <c r="H155" s="5">
        <f>IF(OR(B155="",D155=""),"",IFERROR(IF(AND(D155&gt;=INDEX(Enquetes!$D$2:$D$101,MATCH(B155,Enquetes!$A$2:$A$101,0)),D155&lt;=INDEX(Enquetes!$E$2:$E$101,MATCH(B155,Enquetes!$A$2:$A$101,0)),D155&lt;='Configuração'!$B$2),"OK","Fora do período/data futura"),"ID inexistente"))</f>
        <v/>
      </c>
      <c r="I155" s="25">
        <f>IF(OR(B155="",E155=""),"",IFERROR(IF(AND(E155=INT(E155),E155&gt;=1,E155&lt;=5,INDEX(Enquetes!$G$2:$K$101,MATCH(B155,Enquetes!$A$2:$A$101,0),E155)&lt;&gt;""),"OK","Opção inválida"),"Opção inválida"))</f>
        <v/>
      </c>
      <c r="J155" s="25">
        <f>IF(A155="","",IF(COUNTIF($A$2:$A$501,A155)=1,"OK","Duplicado"))</f>
        <v/>
      </c>
      <c r="K155" s="5">
        <f>IF(OR(B155="",C155=""),"",IF(COUNTIFS($B$2:$B$501,B155,$C$2:$C$501,C155)=1,"OK","Duplicada"))</f>
        <v/>
      </c>
      <c r="L155" s="5">
        <f>IF(COUNTA(A155:E155)=0,"",IF(AND(G155="OK",H155="OK",I155="OK",J155="OK",K155="OK"),"SIM","NÃO"))</f>
        <v/>
      </c>
    </row>
    <row r="156" ht="24" customHeight="1">
      <c r="A156" s="21" t="n"/>
      <c r="B156" s="21" t="n"/>
      <c r="C156" s="21" t="n"/>
      <c r="D156" s="23" t="n"/>
      <c r="E156" s="24" t="n"/>
      <c r="F156" s="5">
        <f>IF(OR(B156="",E156=""),"",IFERROR(INDEX(Enquetes!$G$2:$K$101,MATCH(B156,Enquetes!$A$2:$A$101,0),E156),""))</f>
        <v/>
      </c>
      <c r="G156" s="25">
        <f>IF(B156="","",IF(COUNTIF(Enquetes!$A$2:$A$101,B156)=1,"OK","ID inexistente"))</f>
        <v/>
      </c>
      <c r="H156" s="5">
        <f>IF(OR(B156="",D156=""),"",IFERROR(IF(AND(D156&gt;=INDEX(Enquetes!$D$2:$D$101,MATCH(B156,Enquetes!$A$2:$A$101,0)),D156&lt;=INDEX(Enquetes!$E$2:$E$101,MATCH(B156,Enquetes!$A$2:$A$101,0)),D156&lt;='Configuração'!$B$2),"OK","Fora do período/data futura"),"ID inexistente"))</f>
        <v/>
      </c>
      <c r="I156" s="25">
        <f>IF(OR(B156="",E156=""),"",IFERROR(IF(AND(E156=INT(E156),E156&gt;=1,E156&lt;=5,INDEX(Enquetes!$G$2:$K$101,MATCH(B156,Enquetes!$A$2:$A$101,0),E156)&lt;&gt;""),"OK","Opção inválida"),"Opção inválida"))</f>
        <v/>
      </c>
      <c r="J156" s="25">
        <f>IF(A156="","",IF(COUNTIF($A$2:$A$501,A156)=1,"OK","Duplicado"))</f>
        <v/>
      </c>
      <c r="K156" s="5">
        <f>IF(OR(B156="",C156=""),"",IF(COUNTIFS($B$2:$B$501,B156,$C$2:$C$501,C156)=1,"OK","Duplicada"))</f>
        <v/>
      </c>
      <c r="L156" s="5">
        <f>IF(COUNTA(A156:E156)=0,"",IF(AND(G156="OK",H156="OK",I156="OK",J156="OK",K156="OK"),"SIM","NÃO"))</f>
        <v/>
      </c>
    </row>
    <row r="157" ht="24" customHeight="1">
      <c r="A157" s="21" t="n"/>
      <c r="B157" s="21" t="n"/>
      <c r="C157" s="21" t="n"/>
      <c r="D157" s="23" t="n"/>
      <c r="E157" s="24" t="n"/>
      <c r="F157" s="5">
        <f>IF(OR(B157="",E157=""),"",IFERROR(INDEX(Enquetes!$G$2:$K$101,MATCH(B157,Enquetes!$A$2:$A$101,0),E157),""))</f>
        <v/>
      </c>
      <c r="G157" s="25">
        <f>IF(B157="","",IF(COUNTIF(Enquetes!$A$2:$A$101,B157)=1,"OK","ID inexistente"))</f>
        <v/>
      </c>
      <c r="H157" s="5">
        <f>IF(OR(B157="",D157=""),"",IFERROR(IF(AND(D157&gt;=INDEX(Enquetes!$D$2:$D$101,MATCH(B157,Enquetes!$A$2:$A$101,0)),D157&lt;=INDEX(Enquetes!$E$2:$E$101,MATCH(B157,Enquetes!$A$2:$A$101,0)),D157&lt;='Configuração'!$B$2),"OK","Fora do período/data futura"),"ID inexistente"))</f>
        <v/>
      </c>
      <c r="I157" s="25">
        <f>IF(OR(B157="",E157=""),"",IFERROR(IF(AND(E157=INT(E157),E157&gt;=1,E157&lt;=5,INDEX(Enquetes!$G$2:$K$101,MATCH(B157,Enquetes!$A$2:$A$101,0),E157)&lt;&gt;""),"OK","Opção inválida"),"Opção inválida"))</f>
        <v/>
      </c>
      <c r="J157" s="25">
        <f>IF(A157="","",IF(COUNTIF($A$2:$A$501,A157)=1,"OK","Duplicado"))</f>
        <v/>
      </c>
      <c r="K157" s="5">
        <f>IF(OR(B157="",C157=""),"",IF(COUNTIFS($B$2:$B$501,B157,$C$2:$C$501,C157)=1,"OK","Duplicada"))</f>
        <v/>
      </c>
      <c r="L157" s="5">
        <f>IF(COUNTA(A157:E157)=0,"",IF(AND(G157="OK",H157="OK",I157="OK",J157="OK",K157="OK"),"SIM","NÃO"))</f>
        <v/>
      </c>
    </row>
    <row r="158" ht="24" customHeight="1">
      <c r="A158" s="21" t="n"/>
      <c r="B158" s="21" t="n"/>
      <c r="C158" s="21" t="n"/>
      <c r="D158" s="23" t="n"/>
      <c r="E158" s="24" t="n"/>
      <c r="F158" s="5">
        <f>IF(OR(B158="",E158=""),"",IFERROR(INDEX(Enquetes!$G$2:$K$101,MATCH(B158,Enquetes!$A$2:$A$101,0),E158),""))</f>
        <v/>
      </c>
      <c r="G158" s="25">
        <f>IF(B158="","",IF(COUNTIF(Enquetes!$A$2:$A$101,B158)=1,"OK","ID inexistente"))</f>
        <v/>
      </c>
      <c r="H158" s="5">
        <f>IF(OR(B158="",D158=""),"",IFERROR(IF(AND(D158&gt;=INDEX(Enquetes!$D$2:$D$101,MATCH(B158,Enquetes!$A$2:$A$101,0)),D158&lt;=INDEX(Enquetes!$E$2:$E$101,MATCH(B158,Enquetes!$A$2:$A$101,0)),D158&lt;='Configuração'!$B$2),"OK","Fora do período/data futura"),"ID inexistente"))</f>
        <v/>
      </c>
      <c r="I158" s="25">
        <f>IF(OR(B158="",E158=""),"",IFERROR(IF(AND(E158=INT(E158),E158&gt;=1,E158&lt;=5,INDEX(Enquetes!$G$2:$K$101,MATCH(B158,Enquetes!$A$2:$A$101,0),E158)&lt;&gt;""),"OK","Opção inválida"),"Opção inválida"))</f>
        <v/>
      </c>
      <c r="J158" s="25">
        <f>IF(A158="","",IF(COUNTIF($A$2:$A$501,A158)=1,"OK","Duplicado"))</f>
        <v/>
      </c>
      <c r="K158" s="5">
        <f>IF(OR(B158="",C158=""),"",IF(COUNTIFS($B$2:$B$501,B158,$C$2:$C$501,C158)=1,"OK","Duplicada"))</f>
        <v/>
      </c>
      <c r="L158" s="5">
        <f>IF(COUNTA(A158:E158)=0,"",IF(AND(G158="OK",H158="OK",I158="OK",J158="OK",K158="OK"),"SIM","NÃO"))</f>
        <v/>
      </c>
    </row>
    <row r="159" ht="24" customHeight="1">
      <c r="A159" s="21" t="n"/>
      <c r="B159" s="21" t="n"/>
      <c r="C159" s="21" t="n"/>
      <c r="D159" s="23" t="n"/>
      <c r="E159" s="24" t="n"/>
      <c r="F159" s="5">
        <f>IF(OR(B159="",E159=""),"",IFERROR(INDEX(Enquetes!$G$2:$K$101,MATCH(B159,Enquetes!$A$2:$A$101,0),E159),""))</f>
        <v/>
      </c>
      <c r="G159" s="25">
        <f>IF(B159="","",IF(COUNTIF(Enquetes!$A$2:$A$101,B159)=1,"OK","ID inexistente"))</f>
        <v/>
      </c>
      <c r="H159" s="5">
        <f>IF(OR(B159="",D159=""),"",IFERROR(IF(AND(D159&gt;=INDEX(Enquetes!$D$2:$D$101,MATCH(B159,Enquetes!$A$2:$A$101,0)),D159&lt;=INDEX(Enquetes!$E$2:$E$101,MATCH(B159,Enquetes!$A$2:$A$101,0)),D159&lt;='Configuração'!$B$2),"OK","Fora do período/data futura"),"ID inexistente"))</f>
        <v/>
      </c>
      <c r="I159" s="25">
        <f>IF(OR(B159="",E159=""),"",IFERROR(IF(AND(E159=INT(E159),E159&gt;=1,E159&lt;=5,INDEX(Enquetes!$G$2:$K$101,MATCH(B159,Enquetes!$A$2:$A$101,0),E159)&lt;&gt;""),"OK","Opção inválida"),"Opção inválida"))</f>
        <v/>
      </c>
      <c r="J159" s="25">
        <f>IF(A159="","",IF(COUNTIF($A$2:$A$501,A159)=1,"OK","Duplicado"))</f>
        <v/>
      </c>
      <c r="K159" s="5">
        <f>IF(OR(B159="",C159=""),"",IF(COUNTIFS($B$2:$B$501,B159,$C$2:$C$501,C159)=1,"OK","Duplicada"))</f>
        <v/>
      </c>
      <c r="L159" s="5">
        <f>IF(COUNTA(A159:E159)=0,"",IF(AND(G159="OK",H159="OK",I159="OK",J159="OK",K159="OK"),"SIM","NÃO"))</f>
        <v/>
      </c>
    </row>
    <row r="160" ht="24" customHeight="1">
      <c r="A160" s="21" t="n"/>
      <c r="B160" s="21" t="n"/>
      <c r="C160" s="21" t="n"/>
      <c r="D160" s="23" t="n"/>
      <c r="E160" s="24" t="n"/>
      <c r="F160" s="5">
        <f>IF(OR(B160="",E160=""),"",IFERROR(INDEX(Enquetes!$G$2:$K$101,MATCH(B160,Enquetes!$A$2:$A$101,0),E160),""))</f>
        <v/>
      </c>
      <c r="G160" s="25">
        <f>IF(B160="","",IF(COUNTIF(Enquetes!$A$2:$A$101,B160)=1,"OK","ID inexistente"))</f>
        <v/>
      </c>
      <c r="H160" s="5">
        <f>IF(OR(B160="",D160=""),"",IFERROR(IF(AND(D160&gt;=INDEX(Enquetes!$D$2:$D$101,MATCH(B160,Enquetes!$A$2:$A$101,0)),D160&lt;=INDEX(Enquetes!$E$2:$E$101,MATCH(B160,Enquetes!$A$2:$A$101,0)),D160&lt;='Configuração'!$B$2),"OK","Fora do período/data futura"),"ID inexistente"))</f>
        <v/>
      </c>
      <c r="I160" s="25">
        <f>IF(OR(B160="",E160=""),"",IFERROR(IF(AND(E160=INT(E160),E160&gt;=1,E160&lt;=5,INDEX(Enquetes!$G$2:$K$101,MATCH(B160,Enquetes!$A$2:$A$101,0),E160)&lt;&gt;""),"OK","Opção inválida"),"Opção inválida"))</f>
        <v/>
      </c>
      <c r="J160" s="25">
        <f>IF(A160="","",IF(COUNTIF($A$2:$A$501,A160)=1,"OK","Duplicado"))</f>
        <v/>
      </c>
      <c r="K160" s="5">
        <f>IF(OR(B160="",C160=""),"",IF(COUNTIFS($B$2:$B$501,B160,$C$2:$C$501,C160)=1,"OK","Duplicada"))</f>
        <v/>
      </c>
      <c r="L160" s="5">
        <f>IF(COUNTA(A160:E160)=0,"",IF(AND(G160="OK",H160="OK",I160="OK",J160="OK",K160="OK"),"SIM","NÃO"))</f>
        <v/>
      </c>
    </row>
    <row r="161" ht="24" customHeight="1">
      <c r="A161" s="21" t="n"/>
      <c r="B161" s="21" t="n"/>
      <c r="C161" s="21" t="n"/>
      <c r="D161" s="23" t="n"/>
      <c r="E161" s="24" t="n"/>
      <c r="F161" s="5">
        <f>IF(OR(B161="",E161=""),"",IFERROR(INDEX(Enquetes!$G$2:$K$101,MATCH(B161,Enquetes!$A$2:$A$101,0),E161),""))</f>
        <v/>
      </c>
      <c r="G161" s="25">
        <f>IF(B161="","",IF(COUNTIF(Enquetes!$A$2:$A$101,B161)=1,"OK","ID inexistente"))</f>
        <v/>
      </c>
      <c r="H161" s="5">
        <f>IF(OR(B161="",D161=""),"",IFERROR(IF(AND(D161&gt;=INDEX(Enquetes!$D$2:$D$101,MATCH(B161,Enquetes!$A$2:$A$101,0)),D161&lt;=INDEX(Enquetes!$E$2:$E$101,MATCH(B161,Enquetes!$A$2:$A$101,0)),D161&lt;='Configuração'!$B$2),"OK","Fora do período/data futura"),"ID inexistente"))</f>
        <v/>
      </c>
      <c r="I161" s="25">
        <f>IF(OR(B161="",E161=""),"",IFERROR(IF(AND(E161=INT(E161),E161&gt;=1,E161&lt;=5,INDEX(Enquetes!$G$2:$K$101,MATCH(B161,Enquetes!$A$2:$A$101,0),E161)&lt;&gt;""),"OK","Opção inválida"),"Opção inválida"))</f>
        <v/>
      </c>
      <c r="J161" s="25">
        <f>IF(A161="","",IF(COUNTIF($A$2:$A$501,A161)=1,"OK","Duplicado"))</f>
        <v/>
      </c>
      <c r="K161" s="5">
        <f>IF(OR(B161="",C161=""),"",IF(COUNTIFS($B$2:$B$501,B161,$C$2:$C$501,C161)=1,"OK","Duplicada"))</f>
        <v/>
      </c>
      <c r="L161" s="5">
        <f>IF(COUNTA(A161:E161)=0,"",IF(AND(G161="OK",H161="OK",I161="OK",J161="OK",K161="OK"),"SIM","NÃO"))</f>
        <v/>
      </c>
    </row>
    <row r="162" ht="24" customHeight="1">
      <c r="A162" s="21" t="n"/>
      <c r="B162" s="21" t="n"/>
      <c r="C162" s="21" t="n"/>
      <c r="D162" s="23" t="n"/>
      <c r="E162" s="24" t="n"/>
      <c r="F162" s="5">
        <f>IF(OR(B162="",E162=""),"",IFERROR(INDEX(Enquetes!$G$2:$K$101,MATCH(B162,Enquetes!$A$2:$A$101,0),E162),""))</f>
        <v/>
      </c>
      <c r="G162" s="25">
        <f>IF(B162="","",IF(COUNTIF(Enquetes!$A$2:$A$101,B162)=1,"OK","ID inexistente"))</f>
        <v/>
      </c>
      <c r="H162" s="5">
        <f>IF(OR(B162="",D162=""),"",IFERROR(IF(AND(D162&gt;=INDEX(Enquetes!$D$2:$D$101,MATCH(B162,Enquetes!$A$2:$A$101,0)),D162&lt;=INDEX(Enquetes!$E$2:$E$101,MATCH(B162,Enquetes!$A$2:$A$101,0)),D162&lt;='Configuração'!$B$2),"OK","Fora do período/data futura"),"ID inexistente"))</f>
        <v/>
      </c>
      <c r="I162" s="25">
        <f>IF(OR(B162="",E162=""),"",IFERROR(IF(AND(E162=INT(E162),E162&gt;=1,E162&lt;=5,INDEX(Enquetes!$G$2:$K$101,MATCH(B162,Enquetes!$A$2:$A$101,0),E162)&lt;&gt;""),"OK","Opção inválida"),"Opção inválida"))</f>
        <v/>
      </c>
      <c r="J162" s="25">
        <f>IF(A162="","",IF(COUNTIF($A$2:$A$501,A162)=1,"OK","Duplicado"))</f>
        <v/>
      </c>
      <c r="K162" s="5">
        <f>IF(OR(B162="",C162=""),"",IF(COUNTIFS($B$2:$B$501,B162,$C$2:$C$501,C162)=1,"OK","Duplicada"))</f>
        <v/>
      </c>
      <c r="L162" s="5">
        <f>IF(COUNTA(A162:E162)=0,"",IF(AND(G162="OK",H162="OK",I162="OK",J162="OK",K162="OK"),"SIM","NÃO"))</f>
        <v/>
      </c>
    </row>
    <row r="163" ht="24" customHeight="1">
      <c r="A163" s="21" t="n"/>
      <c r="B163" s="21" t="n"/>
      <c r="C163" s="21" t="n"/>
      <c r="D163" s="23" t="n"/>
      <c r="E163" s="24" t="n"/>
      <c r="F163" s="5">
        <f>IF(OR(B163="",E163=""),"",IFERROR(INDEX(Enquetes!$G$2:$K$101,MATCH(B163,Enquetes!$A$2:$A$101,0),E163),""))</f>
        <v/>
      </c>
      <c r="G163" s="25">
        <f>IF(B163="","",IF(COUNTIF(Enquetes!$A$2:$A$101,B163)=1,"OK","ID inexistente"))</f>
        <v/>
      </c>
      <c r="H163" s="5">
        <f>IF(OR(B163="",D163=""),"",IFERROR(IF(AND(D163&gt;=INDEX(Enquetes!$D$2:$D$101,MATCH(B163,Enquetes!$A$2:$A$101,0)),D163&lt;=INDEX(Enquetes!$E$2:$E$101,MATCH(B163,Enquetes!$A$2:$A$101,0)),D163&lt;='Configuração'!$B$2),"OK","Fora do período/data futura"),"ID inexistente"))</f>
        <v/>
      </c>
      <c r="I163" s="25">
        <f>IF(OR(B163="",E163=""),"",IFERROR(IF(AND(E163=INT(E163),E163&gt;=1,E163&lt;=5,INDEX(Enquetes!$G$2:$K$101,MATCH(B163,Enquetes!$A$2:$A$101,0),E163)&lt;&gt;""),"OK","Opção inválida"),"Opção inválida"))</f>
        <v/>
      </c>
      <c r="J163" s="25">
        <f>IF(A163="","",IF(COUNTIF($A$2:$A$501,A163)=1,"OK","Duplicado"))</f>
        <v/>
      </c>
      <c r="K163" s="5">
        <f>IF(OR(B163="",C163=""),"",IF(COUNTIFS($B$2:$B$501,B163,$C$2:$C$501,C163)=1,"OK","Duplicada"))</f>
        <v/>
      </c>
      <c r="L163" s="5">
        <f>IF(COUNTA(A163:E163)=0,"",IF(AND(G163="OK",H163="OK",I163="OK",J163="OK",K163="OK"),"SIM","NÃO"))</f>
        <v/>
      </c>
    </row>
    <row r="164" ht="24" customHeight="1">
      <c r="A164" s="21" t="n"/>
      <c r="B164" s="21" t="n"/>
      <c r="C164" s="21" t="n"/>
      <c r="D164" s="23" t="n"/>
      <c r="E164" s="24" t="n"/>
      <c r="F164" s="5">
        <f>IF(OR(B164="",E164=""),"",IFERROR(INDEX(Enquetes!$G$2:$K$101,MATCH(B164,Enquetes!$A$2:$A$101,0),E164),""))</f>
        <v/>
      </c>
      <c r="G164" s="25">
        <f>IF(B164="","",IF(COUNTIF(Enquetes!$A$2:$A$101,B164)=1,"OK","ID inexistente"))</f>
        <v/>
      </c>
      <c r="H164" s="5">
        <f>IF(OR(B164="",D164=""),"",IFERROR(IF(AND(D164&gt;=INDEX(Enquetes!$D$2:$D$101,MATCH(B164,Enquetes!$A$2:$A$101,0)),D164&lt;=INDEX(Enquetes!$E$2:$E$101,MATCH(B164,Enquetes!$A$2:$A$101,0)),D164&lt;='Configuração'!$B$2),"OK","Fora do período/data futura"),"ID inexistente"))</f>
        <v/>
      </c>
      <c r="I164" s="25">
        <f>IF(OR(B164="",E164=""),"",IFERROR(IF(AND(E164=INT(E164),E164&gt;=1,E164&lt;=5,INDEX(Enquetes!$G$2:$K$101,MATCH(B164,Enquetes!$A$2:$A$101,0),E164)&lt;&gt;""),"OK","Opção inválida"),"Opção inválida"))</f>
        <v/>
      </c>
      <c r="J164" s="25">
        <f>IF(A164="","",IF(COUNTIF($A$2:$A$501,A164)=1,"OK","Duplicado"))</f>
        <v/>
      </c>
      <c r="K164" s="5">
        <f>IF(OR(B164="",C164=""),"",IF(COUNTIFS($B$2:$B$501,B164,$C$2:$C$501,C164)=1,"OK","Duplicada"))</f>
        <v/>
      </c>
      <c r="L164" s="5">
        <f>IF(COUNTA(A164:E164)=0,"",IF(AND(G164="OK",H164="OK",I164="OK",J164="OK",K164="OK"),"SIM","NÃO"))</f>
        <v/>
      </c>
    </row>
    <row r="165" ht="24" customHeight="1">
      <c r="A165" s="21" t="n"/>
      <c r="B165" s="21" t="n"/>
      <c r="C165" s="21" t="n"/>
      <c r="D165" s="23" t="n"/>
      <c r="E165" s="24" t="n"/>
      <c r="F165" s="5">
        <f>IF(OR(B165="",E165=""),"",IFERROR(INDEX(Enquetes!$G$2:$K$101,MATCH(B165,Enquetes!$A$2:$A$101,0),E165),""))</f>
        <v/>
      </c>
      <c r="G165" s="25">
        <f>IF(B165="","",IF(COUNTIF(Enquetes!$A$2:$A$101,B165)=1,"OK","ID inexistente"))</f>
        <v/>
      </c>
      <c r="H165" s="5">
        <f>IF(OR(B165="",D165=""),"",IFERROR(IF(AND(D165&gt;=INDEX(Enquetes!$D$2:$D$101,MATCH(B165,Enquetes!$A$2:$A$101,0)),D165&lt;=INDEX(Enquetes!$E$2:$E$101,MATCH(B165,Enquetes!$A$2:$A$101,0)),D165&lt;='Configuração'!$B$2),"OK","Fora do período/data futura"),"ID inexistente"))</f>
        <v/>
      </c>
      <c r="I165" s="25">
        <f>IF(OR(B165="",E165=""),"",IFERROR(IF(AND(E165=INT(E165),E165&gt;=1,E165&lt;=5,INDEX(Enquetes!$G$2:$K$101,MATCH(B165,Enquetes!$A$2:$A$101,0),E165)&lt;&gt;""),"OK","Opção inválida"),"Opção inválida"))</f>
        <v/>
      </c>
      <c r="J165" s="25">
        <f>IF(A165="","",IF(COUNTIF($A$2:$A$501,A165)=1,"OK","Duplicado"))</f>
        <v/>
      </c>
      <c r="K165" s="5">
        <f>IF(OR(B165="",C165=""),"",IF(COUNTIFS($B$2:$B$501,B165,$C$2:$C$501,C165)=1,"OK","Duplicada"))</f>
        <v/>
      </c>
      <c r="L165" s="5">
        <f>IF(COUNTA(A165:E165)=0,"",IF(AND(G165="OK",H165="OK",I165="OK",J165="OK",K165="OK"),"SIM","NÃO"))</f>
        <v/>
      </c>
    </row>
    <row r="166" ht="24" customHeight="1">
      <c r="A166" s="21" t="n"/>
      <c r="B166" s="21" t="n"/>
      <c r="C166" s="21" t="n"/>
      <c r="D166" s="23" t="n"/>
      <c r="E166" s="24" t="n"/>
      <c r="F166" s="5">
        <f>IF(OR(B166="",E166=""),"",IFERROR(INDEX(Enquetes!$G$2:$K$101,MATCH(B166,Enquetes!$A$2:$A$101,0),E166),""))</f>
        <v/>
      </c>
      <c r="G166" s="25">
        <f>IF(B166="","",IF(COUNTIF(Enquetes!$A$2:$A$101,B166)=1,"OK","ID inexistente"))</f>
        <v/>
      </c>
      <c r="H166" s="5">
        <f>IF(OR(B166="",D166=""),"",IFERROR(IF(AND(D166&gt;=INDEX(Enquetes!$D$2:$D$101,MATCH(B166,Enquetes!$A$2:$A$101,0)),D166&lt;=INDEX(Enquetes!$E$2:$E$101,MATCH(B166,Enquetes!$A$2:$A$101,0)),D166&lt;='Configuração'!$B$2),"OK","Fora do período/data futura"),"ID inexistente"))</f>
        <v/>
      </c>
      <c r="I166" s="25">
        <f>IF(OR(B166="",E166=""),"",IFERROR(IF(AND(E166=INT(E166),E166&gt;=1,E166&lt;=5,INDEX(Enquetes!$G$2:$K$101,MATCH(B166,Enquetes!$A$2:$A$101,0),E166)&lt;&gt;""),"OK","Opção inválida"),"Opção inválida"))</f>
        <v/>
      </c>
      <c r="J166" s="25">
        <f>IF(A166="","",IF(COUNTIF($A$2:$A$501,A166)=1,"OK","Duplicado"))</f>
        <v/>
      </c>
      <c r="K166" s="5">
        <f>IF(OR(B166="",C166=""),"",IF(COUNTIFS($B$2:$B$501,B166,$C$2:$C$501,C166)=1,"OK","Duplicada"))</f>
        <v/>
      </c>
      <c r="L166" s="5">
        <f>IF(COUNTA(A166:E166)=0,"",IF(AND(G166="OK",H166="OK",I166="OK",J166="OK",K166="OK"),"SIM","NÃO"))</f>
        <v/>
      </c>
    </row>
    <row r="167" ht="24" customHeight="1">
      <c r="A167" s="21" t="n"/>
      <c r="B167" s="21" t="n"/>
      <c r="C167" s="21" t="n"/>
      <c r="D167" s="23" t="n"/>
      <c r="E167" s="24" t="n"/>
      <c r="F167" s="5">
        <f>IF(OR(B167="",E167=""),"",IFERROR(INDEX(Enquetes!$G$2:$K$101,MATCH(B167,Enquetes!$A$2:$A$101,0),E167),""))</f>
        <v/>
      </c>
      <c r="G167" s="25">
        <f>IF(B167="","",IF(COUNTIF(Enquetes!$A$2:$A$101,B167)=1,"OK","ID inexistente"))</f>
        <v/>
      </c>
      <c r="H167" s="5">
        <f>IF(OR(B167="",D167=""),"",IFERROR(IF(AND(D167&gt;=INDEX(Enquetes!$D$2:$D$101,MATCH(B167,Enquetes!$A$2:$A$101,0)),D167&lt;=INDEX(Enquetes!$E$2:$E$101,MATCH(B167,Enquetes!$A$2:$A$101,0)),D167&lt;='Configuração'!$B$2),"OK","Fora do período/data futura"),"ID inexistente"))</f>
        <v/>
      </c>
      <c r="I167" s="25">
        <f>IF(OR(B167="",E167=""),"",IFERROR(IF(AND(E167=INT(E167),E167&gt;=1,E167&lt;=5,INDEX(Enquetes!$G$2:$K$101,MATCH(B167,Enquetes!$A$2:$A$101,0),E167)&lt;&gt;""),"OK","Opção inválida"),"Opção inválida"))</f>
        <v/>
      </c>
      <c r="J167" s="25">
        <f>IF(A167="","",IF(COUNTIF($A$2:$A$501,A167)=1,"OK","Duplicado"))</f>
        <v/>
      </c>
      <c r="K167" s="5">
        <f>IF(OR(B167="",C167=""),"",IF(COUNTIFS($B$2:$B$501,B167,$C$2:$C$501,C167)=1,"OK","Duplicada"))</f>
        <v/>
      </c>
      <c r="L167" s="5">
        <f>IF(COUNTA(A167:E167)=0,"",IF(AND(G167="OK",H167="OK",I167="OK",J167="OK",K167="OK"),"SIM","NÃO"))</f>
        <v/>
      </c>
    </row>
    <row r="168" ht="24" customHeight="1">
      <c r="A168" s="21" t="n"/>
      <c r="B168" s="21" t="n"/>
      <c r="C168" s="21" t="n"/>
      <c r="D168" s="23" t="n"/>
      <c r="E168" s="24" t="n"/>
      <c r="F168" s="5">
        <f>IF(OR(B168="",E168=""),"",IFERROR(INDEX(Enquetes!$G$2:$K$101,MATCH(B168,Enquetes!$A$2:$A$101,0),E168),""))</f>
        <v/>
      </c>
      <c r="G168" s="25">
        <f>IF(B168="","",IF(COUNTIF(Enquetes!$A$2:$A$101,B168)=1,"OK","ID inexistente"))</f>
        <v/>
      </c>
      <c r="H168" s="5">
        <f>IF(OR(B168="",D168=""),"",IFERROR(IF(AND(D168&gt;=INDEX(Enquetes!$D$2:$D$101,MATCH(B168,Enquetes!$A$2:$A$101,0)),D168&lt;=INDEX(Enquetes!$E$2:$E$101,MATCH(B168,Enquetes!$A$2:$A$101,0)),D168&lt;='Configuração'!$B$2),"OK","Fora do período/data futura"),"ID inexistente"))</f>
        <v/>
      </c>
      <c r="I168" s="25">
        <f>IF(OR(B168="",E168=""),"",IFERROR(IF(AND(E168=INT(E168),E168&gt;=1,E168&lt;=5,INDEX(Enquetes!$G$2:$K$101,MATCH(B168,Enquetes!$A$2:$A$101,0),E168)&lt;&gt;""),"OK","Opção inválida"),"Opção inválida"))</f>
        <v/>
      </c>
      <c r="J168" s="25">
        <f>IF(A168="","",IF(COUNTIF($A$2:$A$501,A168)=1,"OK","Duplicado"))</f>
        <v/>
      </c>
      <c r="K168" s="5">
        <f>IF(OR(B168="",C168=""),"",IF(COUNTIFS($B$2:$B$501,B168,$C$2:$C$501,C168)=1,"OK","Duplicada"))</f>
        <v/>
      </c>
      <c r="L168" s="5">
        <f>IF(COUNTA(A168:E168)=0,"",IF(AND(G168="OK",H168="OK",I168="OK",J168="OK",K168="OK"),"SIM","NÃO"))</f>
        <v/>
      </c>
    </row>
    <row r="169" ht="24" customHeight="1">
      <c r="A169" s="21" t="n"/>
      <c r="B169" s="21" t="n"/>
      <c r="C169" s="21" t="n"/>
      <c r="D169" s="23" t="n"/>
      <c r="E169" s="24" t="n"/>
      <c r="F169" s="5">
        <f>IF(OR(B169="",E169=""),"",IFERROR(INDEX(Enquetes!$G$2:$K$101,MATCH(B169,Enquetes!$A$2:$A$101,0),E169),""))</f>
        <v/>
      </c>
      <c r="G169" s="25">
        <f>IF(B169="","",IF(COUNTIF(Enquetes!$A$2:$A$101,B169)=1,"OK","ID inexistente"))</f>
        <v/>
      </c>
      <c r="H169" s="5">
        <f>IF(OR(B169="",D169=""),"",IFERROR(IF(AND(D169&gt;=INDEX(Enquetes!$D$2:$D$101,MATCH(B169,Enquetes!$A$2:$A$101,0)),D169&lt;=INDEX(Enquetes!$E$2:$E$101,MATCH(B169,Enquetes!$A$2:$A$101,0)),D169&lt;='Configuração'!$B$2),"OK","Fora do período/data futura"),"ID inexistente"))</f>
        <v/>
      </c>
      <c r="I169" s="25">
        <f>IF(OR(B169="",E169=""),"",IFERROR(IF(AND(E169=INT(E169),E169&gt;=1,E169&lt;=5,INDEX(Enquetes!$G$2:$K$101,MATCH(B169,Enquetes!$A$2:$A$101,0),E169)&lt;&gt;""),"OK","Opção inválida"),"Opção inválida"))</f>
        <v/>
      </c>
      <c r="J169" s="25">
        <f>IF(A169="","",IF(COUNTIF($A$2:$A$501,A169)=1,"OK","Duplicado"))</f>
        <v/>
      </c>
      <c r="K169" s="5">
        <f>IF(OR(B169="",C169=""),"",IF(COUNTIFS($B$2:$B$501,B169,$C$2:$C$501,C169)=1,"OK","Duplicada"))</f>
        <v/>
      </c>
      <c r="L169" s="5">
        <f>IF(COUNTA(A169:E169)=0,"",IF(AND(G169="OK",H169="OK",I169="OK",J169="OK",K169="OK"),"SIM","NÃO"))</f>
        <v/>
      </c>
    </row>
    <row r="170" ht="24" customHeight="1">
      <c r="A170" s="21" t="n"/>
      <c r="B170" s="21" t="n"/>
      <c r="C170" s="21" t="n"/>
      <c r="D170" s="23" t="n"/>
      <c r="E170" s="24" t="n"/>
      <c r="F170" s="5">
        <f>IF(OR(B170="",E170=""),"",IFERROR(INDEX(Enquetes!$G$2:$K$101,MATCH(B170,Enquetes!$A$2:$A$101,0),E170),""))</f>
        <v/>
      </c>
      <c r="G170" s="25">
        <f>IF(B170="","",IF(COUNTIF(Enquetes!$A$2:$A$101,B170)=1,"OK","ID inexistente"))</f>
        <v/>
      </c>
      <c r="H170" s="5">
        <f>IF(OR(B170="",D170=""),"",IFERROR(IF(AND(D170&gt;=INDEX(Enquetes!$D$2:$D$101,MATCH(B170,Enquetes!$A$2:$A$101,0)),D170&lt;=INDEX(Enquetes!$E$2:$E$101,MATCH(B170,Enquetes!$A$2:$A$101,0)),D170&lt;='Configuração'!$B$2),"OK","Fora do período/data futura"),"ID inexistente"))</f>
        <v/>
      </c>
      <c r="I170" s="25">
        <f>IF(OR(B170="",E170=""),"",IFERROR(IF(AND(E170=INT(E170),E170&gt;=1,E170&lt;=5,INDEX(Enquetes!$G$2:$K$101,MATCH(B170,Enquetes!$A$2:$A$101,0),E170)&lt;&gt;""),"OK","Opção inválida"),"Opção inválida"))</f>
        <v/>
      </c>
      <c r="J170" s="25">
        <f>IF(A170="","",IF(COUNTIF($A$2:$A$501,A170)=1,"OK","Duplicado"))</f>
        <v/>
      </c>
      <c r="K170" s="5">
        <f>IF(OR(B170="",C170=""),"",IF(COUNTIFS($B$2:$B$501,B170,$C$2:$C$501,C170)=1,"OK","Duplicada"))</f>
        <v/>
      </c>
      <c r="L170" s="5">
        <f>IF(COUNTA(A170:E170)=0,"",IF(AND(G170="OK",H170="OK",I170="OK",J170="OK",K170="OK"),"SIM","NÃO"))</f>
        <v/>
      </c>
    </row>
    <row r="171" ht="24" customHeight="1">
      <c r="A171" s="21" t="n"/>
      <c r="B171" s="21" t="n"/>
      <c r="C171" s="21" t="n"/>
      <c r="D171" s="23" t="n"/>
      <c r="E171" s="24" t="n"/>
      <c r="F171" s="5">
        <f>IF(OR(B171="",E171=""),"",IFERROR(INDEX(Enquetes!$G$2:$K$101,MATCH(B171,Enquetes!$A$2:$A$101,0),E171),""))</f>
        <v/>
      </c>
      <c r="G171" s="25">
        <f>IF(B171="","",IF(COUNTIF(Enquetes!$A$2:$A$101,B171)=1,"OK","ID inexistente"))</f>
        <v/>
      </c>
      <c r="H171" s="5">
        <f>IF(OR(B171="",D171=""),"",IFERROR(IF(AND(D171&gt;=INDEX(Enquetes!$D$2:$D$101,MATCH(B171,Enquetes!$A$2:$A$101,0)),D171&lt;=INDEX(Enquetes!$E$2:$E$101,MATCH(B171,Enquetes!$A$2:$A$101,0)),D171&lt;='Configuração'!$B$2),"OK","Fora do período/data futura"),"ID inexistente"))</f>
        <v/>
      </c>
      <c r="I171" s="25">
        <f>IF(OR(B171="",E171=""),"",IFERROR(IF(AND(E171=INT(E171),E171&gt;=1,E171&lt;=5,INDEX(Enquetes!$G$2:$K$101,MATCH(B171,Enquetes!$A$2:$A$101,0),E171)&lt;&gt;""),"OK","Opção inválida"),"Opção inválida"))</f>
        <v/>
      </c>
      <c r="J171" s="25">
        <f>IF(A171="","",IF(COUNTIF($A$2:$A$501,A171)=1,"OK","Duplicado"))</f>
        <v/>
      </c>
      <c r="K171" s="5">
        <f>IF(OR(B171="",C171=""),"",IF(COUNTIFS($B$2:$B$501,B171,$C$2:$C$501,C171)=1,"OK","Duplicada"))</f>
        <v/>
      </c>
      <c r="L171" s="5">
        <f>IF(COUNTA(A171:E171)=0,"",IF(AND(G171="OK",H171="OK",I171="OK",J171="OK",K171="OK"),"SIM","NÃO"))</f>
        <v/>
      </c>
    </row>
    <row r="172" ht="24" customHeight="1">
      <c r="A172" s="21" t="n"/>
      <c r="B172" s="21" t="n"/>
      <c r="C172" s="21" t="n"/>
      <c r="D172" s="23" t="n"/>
      <c r="E172" s="24" t="n"/>
      <c r="F172" s="5">
        <f>IF(OR(B172="",E172=""),"",IFERROR(INDEX(Enquetes!$G$2:$K$101,MATCH(B172,Enquetes!$A$2:$A$101,0),E172),""))</f>
        <v/>
      </c>
      <c r="G172" s="25">
        <f>IF(B172="","",IF(COUNTIF(Enquetes!$A$2:$A$101,B172)=1,"OK","ID inexistente"))</f>
        <v/>
      </c>
      <c r="H172" s="5">
        <f>IF(OR(B172="",D172=""),"",IFERROR(IF(AND(D172&gt;=INDEX(Enquetes!$D$2:$D$101,MATCH(B172,Enquetes!$A$2:$A$101,0)),D172&lt;=INDEX(Enquetes!$E$2:$E$101,MATCH(B172,Enquetes!$A$2:$A$101,0)),D172&lt;='Configuração'!$B$2),"OK","Fora do período/data futura"),"ID inexistente"))</f>
        <v/>
      </c>
      <c r="I172" s="25">
        <f>IF(OR(B172="",E172=""),"",IFERROR(IF(AND(E172=INT(E172),E172&gt;=1,E172&lt;=5,INDEX(Enquetes!$G$2:$K$101,MATCH(B172,Enquetes!$A$2:$A$101,0),E172)&lt;&gt;""),"OK","Opção inválida"),"Opção inválida"))</f>
        <v/>
      </c>
      <c r="J172" s="25">
        <f>IF(A172="","",IF(COUNTIF($A$2:$A$501,A172)=1,"OK","Duplicado"))</f>
        <v/>
      </c>
      <c r="K172" s="5">
        <f>IF(OR(B172="",C172=""),"",IF(COUNTIFS($B$2:$B$501,B172,$C$2:$C$501,C172)=1,"OK","Duplicada"))</f>
        <v/>
      </c>
      <c r="L172" s="5">
        <f>IF(COUNTA(A172:E172)=0,"",IF(AND(G172="OK",H172="OK",I172="OK",J172="OK",K172="OK"),"SIM","NÃO"))</f>
        <v/>
      </c>
    </row>
    <row r="173" ht="24" customHeight="1">
      <c r="A173" s="21" t="n"/>
      <c r="B173" s="21" t="n"/>
      <c r="C173" s="21" t="n"/>
      <c r="D173" s="23" t="n"/>
      <c r="E173" s="24" t="n"/>
      <c r="F173" s="5">
        <f>IF(OR(B173="",E173=""),"",IFERROR(INDEX(Enquetes!$G$2:$K$101,MATCH(B173,Enquetes!$A$2:$A$101,0),E173),""))</f>
        <v/>
      </c>
      <c r="G173" s="25">
        <f>IF(B173="","",IF(COUNTIF(Enquetes!$A$2:$A$101,B173)=1,"OK","ID inexistente"))</f>
        <v/>
      </c>
      <c r="H173" s="5">
        <f>IF(OR(B173="",D173=""),"",IFERROR(IF(AND(D173&gt;=INDEX(Enquetes!$D$2:$D$101,MATCH(B173,Enquetes!$A$2:$A$101,0)),D173&lt;=INDEX(Enquetes!$E$2:$E$101,MATCH(B173,Enquetes!$A$2:$A$101,0)),D173&lt;='Configuração'!$B$2),"OK","Fora do período/data futura"),"ID inexistente"))</f>
        <v/>
      </c>
      <c r="I173" s="25">
        <f>IF(OR(B173="",E173=""),"",IFERROR(IF(AND(E173=INT(E173),E173&gt;=1,E173&lt;=5,INDEX(Enquetes!$G$2:$K$101,MATCH(B173,Enquetes!$A$2:$A$101,0),E173)&lt;&gt;""),"OK","Opção inválida"),"Opção inválida"))</f>
        <v/>
      </c>
      <c r="J173" s="25">
        <f>IF(A173="","",IF(COUNTIF($A$2:$A$501,A173)=1,"OK","Duplicado"))</f>
        <v/>
      </c>
      <c r="K173" s="5">
        <f>IF(OR(B173="",C173=""),"",IF(COUNTIFS($B$2:$B$501,B173,$C$2:$C$501,C173)=1,"OK","Duplicada"))</f>
        <v/>
      </c>
      <c r="L173" s="5">
        <f>IF(COUNTA(A173:E173)=0,"",IF(AND(G173="OK",H173="OK",I173="OK",J173="OK",K173="OK"),"SIM","NÃO"))</f>
        <v/>
      </c>
    </row>
    <row r="174" ht="24" customHeight="1">
      <c r="A174" s="21" t="n"/>
      <c r="B174" s="21" t="n"/>
      <c r="C174" s="21" t="n"/>
      <c r="D174" s="23" t="n"/>
      <c r="E174" s="24" t="n"/>
      <c r="F174" s="5">
        <f>IF(OR(B174="",E174=""),"",IFERROR(INDEX(Enquetes!$G$2:$K$101,MATCH(B174,Enquetes!$A$2:$A$101,0),E174),""))</f>
        <v/>
      </c>
      <c r="G174" s="25">
        <f>IF(B174="","",IF(COUNTIF(Enquetes!$A$2:$A$101,B174)=1,"OK","ID inexistente"))</f>
        <v/>
      </c>
      <c r="H174" s="5">
        <f>IF(OR(B174="",D174=""),"",IFERROR(IF(AND(D174&gt;=INDEX(Enquetes!$D$2:$D$101,MATCH(B174,Enquetes!$A$2:$A$101,0)),D174&lt;=INDEX(Enquetes!$E$2:$E$101,MATCH(B174,Enquetes!$A$2:$A$101,0)),D174&lt;='Configuração'!$B$2),"OK","Fora do período/data futura"),"ID inexistente"))</f>
        <v/>
      </c>
      <c r="I174" s="25">
        <f>IF(OR(B174="",E174=""),"",IFERROR(IF(AND(E174=INT(E174),E174&gt;=1,E174&lt;=5,INDEX(Enquetes!$G$2:$K$101,MATCH(B174,Enquetes!$A$2:$A$101,0),E174)&lt;&gt;""),"OK","Opção inválida"),"Opção inválida"))</f>
        <v/>
      </c>
      <c r="J174" s="25">
        <f>IF(A174="","",IF(COUNTIF($A$2:$A$501,A174)=1,"OK","Duplicado"))</f>
        <v/>
      </c>
      <c r="K174" s="5">
        <f>IF(OR(B174="",C174=""),"",IF(COUNTIFS($B$2:$B$501,B174,$C$2:$C$501,C174)=1,"OK","Duplicada"))</f>
        <v/>
      </c>
      <c r="L174" s="5">
        <f>IF(COUNTA(A174:E174)=0,"",IF(AND(G174="OK",H174="OK",I174="OK",J174="OK",K174="OK"),"SIM","NÃO"))</f>
        <v/>
      </c>
    </row>
    <row r="175" ht="24" customHeight="1">
      <c r="A175" s="21" t="n"/>
      <c r="B175" s="21" t="n"/>
      <c r="C175" s="21" t="n"/>
      <c r="D175" s="23" t="n"/>
      <c r="E175" s="24" t="n"/>
      <c r="F175" s="5">
        <f>IF(OR(B175="",E175=""),"",IFERROR(INDEX(Enquetes!$G$2:$K$101,MATCH(B175,Enquetes!$A$2:$A$101,0),E175),""))</f>
        <v/>
      </c>
      <c r="G175" s="25">
        <f>IF(B175="","",IF(COUNTIF(Enquetes!$A$2:$A$101,B175)=1,"OK","ID inexistente"))</f>
        <v/>
      </c>
      <c r="H175" s="5">
        <f>IF(OR(B175="",D175=""),"",IFERROR(IF(AND(D175&gt;=INDEX(Enquetes!$D$2:$D$101,MATCH(B175,Enquetes!$A$2:$A$101,0)),D175&lt;=INDEX(Enquetes!$E$2:$E$101,MATCH(B175,Enquetes!$A$2:$A$101,0)),D175&lt;='Configuração'!$B$2),"OK","Fora do período/data futura"),"ID inexistente"))</f>
        <v/>
      </c>
      <c r="I175" s="25">
        <f>IF(OR(B175="",E175=""),"",IFERROR(IF(AND(E175=INT(E175),E175&gt;=1,E175&lt;=5,INDEX(Enquetes!$G$2:$K$101,MATCH(B175,Enquetes!$A$2:$A$101,0),E175)&lt;&gt;""),"OK","Opção inválida"),"Opção inválida"))</f>
        <v/>
      </c>
      <c r="J175" s="25">
        <f>IF(A175="","",IF(COUNTIF($A$2:$A$501,A175)=1,"OK","Duplicado"))</f>
        <v/>
      </c>
      <c r="K175" s="5">
        <f>IF(OR(B175="",C175=""),"",IF(COUNTIFS($B$2:$B$501,B175,$C$2:$C$501,C175)=1,"OK","Duplicada"))</f>
        <v/>
      </c>
      <c r="L175" s="5">
        <f>IF(COUNTA(A175:E175)=0,"",IF(AND(G175="OK",H175="OK",I175="OK",J175="OK",K175="OK"),"SIM","NÃO"))</f>
        <v/>
      </c>
    </row>
    <row r="176" ht="24" customHeight="1">
      <c r="A176" s="21" t="n"/>
      <c r="B176" s="21" t="n"/>
      <c r="C176" s="21" t="n"/>
      <c r="D176" s="23" t="n"/>
      <c r="E176" s="24" t="n"/>
      <c r="F176" s="5">
        <f>IF(OR(B176="",E176=""),"",IFERROR(INDEX(Enquetes!$G$2:$K$101,MATCH(B176,Enquetes!$A$2:$A$101,0),E176),""))</f>
        <v/>
      </c>
      <c r="G176" s="25">
        <f>IF(B176="","",IF(COUNTIF(Enquetes!$A$2:$A$101,B176)=1,"OK","ID inexistente"))</f>
        <v/>
      </c>
      <c r="H176" s="5">
        <f>IF(OR(B176="",D176=""),"",IFERROR(IF(AND(D176&gt;=INDEX(Enquetes!$D$2:$D$101,MATCH(B176,Enquetes!$A$2:$A$101,0)),D176&lt;=INDEX(Enquetes!$E$2:$E$101,MATCH(B176,Enquetes!$A$2:$A$101,0)),D176&lt;='Configuração'!$B$2),"OK","Fora do período/data futura"),"ID inexistente"))</f>
        <v/>
      </c>
      <c r="I176" s="25">
        <f>IF(OR(B176="",E176=""),"",IFERROR(IF(AND(E176=INT(E176),E176&gt;=1,E176&lt;=5,INDEX(Enquetes!$G$2:$K$101,MATCH(B176,Enquetes!$A$2:$A$101,0),E176)&lt;&gt;""),"OK","Opção inválida"),"Opção inválida"))</f>
        <v/>
      </c>
      <c r="J176" s="25">
        <f>IF(A176="","",IF(COUNTIF($A$2:$A$501,A176)=1,"OK","Duplicado"))</f>
        <v/>
      </c>
      <c r="K176" s="5">
        <f>IF(OR(B176="",C176=""),"",IF(COUNTIFS($B$2:$B$501,B176,$C$2:$C$501,C176)=1,"OK","Duplicada"))</f>
        <v/>
      </c>
      <c r="L176" s="5">
        <f>IF(COUNTA(A176:E176)=0,"",IF(AND(G176="OK",H176="OK",I176="OK",J176="OK",K176="OK"),"SIM","NÃO"))</f>
        <v/>
      </c>
    </row>
    <row r="177" ht="24" customHeight="1">
      <c r="A177" s="21" t="n"/>
      <c r="B177" s="21" t="n"/>
      <c r="C177" s="21" t="n"/>
      <c r="D177" s="23" t="n"/>
      <c r="E177" s="24" t="n"/>
      <c r="F177" s="5">
        <f>IF(OR(B177="",E177=""),"",IFERROR(INDEX(Enquetes!$G$2:$K$101,MATCH(B177,Enquetes!$A$2:$A$101,0),E177),""))</f>
        <v/>
      </c>
      <c r="G177" s="25">
        <f>IF(B177="","",IF(COUNTIF(Enquetes!$A$2:$A$101,B177)=1,"OK","ID inexistente"))</f>
        <v/>
      </c>
      <c r="H177" s="5">
        <f>IF(OR(B177="",D177=""),"",IFERROR(IF(AND(D177&gt;=INDEX(Enquetes!$D$2:$D$101,MATCH(B177,Enquetes!$A$2:$A$101,0)),D177&lt;=INDEX(Enquetes!$E$2:$E$101,MATCH(B177,Enquetes!$A$2:$A$101,0)),D177&lt;='Configuração'!$B$2),"OK","Fora do período/data futura"),"ID inexistente"))</f>
        <v/>
      </c>
      <c r="I177" s="25">
        <f>IF(OR(B177="",E177=""),"",IFERROR(IF(AND(E177=INT(E177),E177&gt;=1,E177&lt;=5,INDEX(Enquetes!$G$2:$K$101,MATCH(B177,Enquetes!$A$2:$A$101,0),E177)&lt;&gt;""),"OK","Opção inválida"),"Opção inválida"))</f>
        <v/>
      </c>
      <c r="J177" s="25">
        <f>IF(A177="","",IF(COUNTIF($A$2:$A$501,A177)=1,"OK","Duplicado"))</f>
        <v/>
      </c>
      <c r="K177" s="5">
        <f>IF(OR(B177="",C177=""),"",IF(COUNTIFS($B$2:$B$501,B177,$C$2:$C$501,C177)=1,"OK","Duplicada"))</f>
        <v/>
      </c>
      <c r="L177" s="5">
        <f>IF(COUNTA(A177:E177)=0,"",IF(AND(G177="OK",H177="OK",I177="OK",J177="OK",K177="OK"),"SIM","NÃO"))</f>
        <v/>
      </c>
    </row>
    <row r="178" ht="24" customHeight="1">
      <c r="A178" s="21" t="n"/>
      <c r="B178" s="21" t="n"/>
      <c r="C178" s="21" t="n"/>
      <c r="D178" s="23" t="n"/>
      <c r="E178" s="24" t="n"/>
      <c r="F178" s="5">
        <f>IF(OR(B178="",E178=""),"",IFERROR(INDEX(Enquetes!$G$2:$K$101,MATCH(B178,Enquetes!$A$2:$A$101,0),E178),""))</f>
        <v/>
      </c>
      <c r="G178" s="25">
        <f>IF(B178="","",IF(COUNTIF(Enquetes!$A$2:$A$101,B178)=1,"OK","ID inexistente"))</f>
        <v/>
      </c>
      <c r="H178" s="5">
        <f>IF(OR(B178="",D178=""),"",IFERROR(IF(AND(D178&gt;=INDEX(Enquetes!$D$2:$D$101,MATCH(B178,Enquetes!$A$2:$A$101,0)),D178&lt;=INDEX(Enquetes!$E$2:$E$101,MATCH(B178,Enquetes!$A$2:$A$101,0)),D178&lt;='Configuração'!$B$2),"OK","Fora do período/data futura"),"ID inexistente"))</f>
        <v/>
      </c>
      <c r="I178" s="25">
        <f>IF(OR(B178="",E178=""),"",IFERROR(IF(AND(E178=INT(E178),E178&gt;=1,E178&lt;=5,INDEX(Enquetes!$G$2:$K$101,MATCH(B178,Enquetes!$A$2:$A$101,0),E178)&lt;&gt;""),"OK","Opção inválida"),"Opção inválida"))</f>
        <v/>
      </c>
      <c r="J178" s="25">
        <f>IF(A178="","",IF(COUNTIF($A$2:$A$501,A178)=1,"OK","Duplicado"))</f>
        <v/>
      </c>
      <c r="K178" s="5">
        <f>IF(OR(B178="",C178=""),"",IF(COUNTIFS($B$2:$B$501,B178,$C$2:$C$501,C178)=1,"OK","Duplicada"))</f>
        <v/>
      </c>
      <c r="L178" s="5">
        <f>IF(COUNTA(A178:E178)=0,"",IF(AND(G178="OK",H178="OK",I178="OK",J178="OK",K178="OK"),"SIM","NÃO"))</f>
        <v/>
      </c>
    </row>
    <row r="179" ht="24" customHeight="1">
      <c r="A179" s="21" t="n"/>
      <c r="B179" s="21" t="n"/>
      <c r="C179" s="21" t="n"/>
      <c r="D179" s="23" t="n"/>
      <c r="E179" s="24" t="n"/>
      <c r="F179" s="5">
        <f>IF(OR(B179="",E179=""),"",IFERROR(INDEX(Enquetes!$G$2:$K$101,MATCH(B179,Enquetes!$A$2:$A$101,0),E179),""))</f>
        <v/>
      </c>
      <c r="G179" s="25">
        <f>IF(B179="","",IF(COUNTIF(Enquetes!$A$2:$A$101,B179)=1,"OK","ID inexistente"))</f>
        <v/>
      </c>
      <c r="H179" s="5">
        <f>IF(OR(B179="",D179=""),"",IFERROR(IF(AND(D179&gt;=INDEX(Enquetes!$D$2:$D$101,MATCH(B179,Enquetes!$A$2:$A$101,0)),D179&lt;=INDEX(Enquetes!$E$2:$E$101,MATCH(B179,Enquetes!$A$2:$A$101,0)),D179&lt;='Configuração'!$B$2),"OK","Fora do período/data futura"),"ID inexistente"))</f>
        <v/>
      </c>
      <c r="I179" s="25">
        <f>IF(OR(B179="",E179=""),"",IFERROR(IF(AND(E179=INT(E179),E179&gt;=1,E179&lt;=5,INDEX(Enquetes!$G$2:$K$101,MATCH(B179,Enquetes!$A$2:$A$101,0),E179)&lt;&gt;""),"OK","Opção inválida"),"Opção inválida"))</f>
        <v/>
      </c>
      <c r="J179" s="25">
        <f>IF(A179="","",IF(COUNTIF($A$2:$A$501,A179)=1,"OK","Duplicado"))</f>
        <v/>
      </c>
      <c r="K179" s="5">
        <f>IF(OR(B179="",C179=""),"",IF(COUNTIFS($B$2:$B$501,B179,$C$2:$C$501,C179)=1,"OK","Duplicada"))</f>
        <v/>
      </c>
      <c r="L179" s="5">
        <f>IF(COUNTA(A179:E179)=0,"",IF(AND(G179="OK",H179="OK",I179="OK",J179="OK",K179="OK"),"SIM","NÃO"))</f>
        <v/>
      </c>
    </row>
    <row r="180" ht="24" customHeight="1">
      <c r="A180" s="21" t="n"/>
      <c r="B180" s="21" t="n"/>
      <c r="C180" s="21" t="n"/>
      <c r="D180" s="23" t="n"/>
      <c r="E180" s="24" t="n"/>
      <c r="F180" s="5">
        <f>IF(OR(B180="",E180=""),"",IFERROR(INDEX(Enquetes!$G$2:$K$101,MATCH(B180,Enquetes!$A$2:$A$101,0),E180),""))</f>
        <v/>
      </c>
      <c r="G180" s="25">
        <f>IF(B180="","",IF(COUNTIF(Enquetes!$A$2:$A$101,B180)=1,"OK","ID inexistente"))</f>
        <v/>
      </c>
      <c r="H180" s="5">
        <f>IF(OR(B180="",D180=""),"",IFERROR(IF(AND(D180&gt;=INDEX(Enquetes!$D$2:$D$101,MATCH(B180,Enquetes!$A$2:$A$101,0)),D180&lt;=INDEX(Enquetes!$E$2:$E$101,MATCH(B180,Enquetes!$A$2:$A$101,0)),D180&lt;='Configuração'!$B$2),"OK","Fora do período/data futura"),"ID inexistente"))</f>
        <v/>
      </c>
      <c r="I180" s="25">
        <f>IF(OR(B180="",E180=""),"",IFERROR(IF(AND(E180=INT(E180),E180&gt;=1,E180&lt;=5,INDEX(Enquetes!$G$2:$K$101,MATCH(B180,Enquetes!$A$2:$A$101,0),E180)&lt;&gt;""),"OK","Opção inválida"),"Opção inválida"))</f>
        <v/>
      </c>
      <c r="J180" s="25">
        <f>IF(A180="","",IF(COUNTIF($A$2:$A$501,A180)=1,"OK","Duplicado"))</f>
        <v/>
      </c>
      <c r="K180" s="5">
        <f>IF(OR(B180="",C180=""),"",IF(COUNTIFS($B$2:$B$501,B180,$C$2:$C$501,C180)=1,"OK","Duplicada"))</f>
        <v/>
      </c>
      <c r="L180" s="5">
        <f>IF(COUNTA(A180:E180)=0,"",IF(AND(G180="OK",H180="OK",I180="OK",J180="OK",K180="OK"),"SIM","NÃO"))</f>
        <v/>
      </c>
    </row>
    <row r="181" ht="24" customHeight="1">
      <c r="A181" s="21" t="n"/>
      <c r="B181" s="21" t="n"/>
      <c r="C181" s="21" t="n"/>
      <c r="D181" s="23" t="n"/>
      <c r="E181" s="24" t="n"/>
      <c r="F181" s="5">
        <f>IF(OR(B181="",E181=""),"",IFERROR(INDEX(Enquetes!$G$2:$K$101,MATCH(B181,Enquetes!$A$2:$A$101,0),E181),""))</f>
        <v/>
      </c>
      <c r="G181" s="25">
        <f>IF(B181="","",IF(COUNTIF(Enquetes!$A$2:$A$101,B181)=1,"OK","ID inexistente"))</f>
        <v/>
      </c>
      <c r="H181" s="5">
        <f>IF(OR(B181="",D181=""),"",IFERROR(IF(AND(D181&gt;=INDEX(Enquetes!$D$2:$D$101,MATCH(B181,Enquetes!$A$2:$A$101,0)),D181&lt;=INDEX(Enquetes!$E$2:$E$101,MATCH(B181,Enquetes!$A$2:$A$101,0)),D181&lt;='Configuração'!$B$2),"OK","Fora do período/data futura"),"ID inexistente"))</f>
        <v/>
      </c>
      <c r="I181" s="25">
        <f>IF(OR(B181="",E181=""),"",IFERROR(IF(AND(E181=INT(E181),E181&gt;=1,E181&lt;=5,INDEX(Enquetes!$G$2:$K$101,MATCH(B181,Enquetes!$A$2:$A$101,0),E181)&lt;&gt;""),"OK","Opção inválida"),"Opção inválida"))</f>
        <v/>
      </c>
      <c r="J181" s="25">
        <f>IF(A181="","",IF(COUNTIF($A$2:$A$501,A181)=1,"OK","Duplicado"))</f>
        <v/>
      </c>
      <c r="K181" s="5">
        <f>IF(OR(B181="",C181=""),"",IF(COUNTIFS($B$2:$B$501,B181,$C$2:$C$501,C181)=1,"OK","Duplicada"))</f>
        <v/>
      </c>
      <c r="L181" s="5">
        <f>IF(COUNTA(A181:E181)=0,"",IF(AND(G181="OK",H181="OK",I181="OK",J181="OK",K181="OK"),"SIM","NÃO"))</f>
        <v/>
      </c>
    </row>
    <row r="182" ht="24" customHeight="1">
      <c r="A182" s="21" t="n"/>
      <c r="B182" s="21" t="n"/>
      <c r="C182" s="21" t="n"/>
      <c r="D182" s="23" t="n"/>
      <c r="E182" s="24" t="n"/>
      <c r="F182" s="5">
        <f>IF(OR(B182="",E182=""),"",IFERROR(INDEX(Enquetes!$G$2:$K$101,MATCH(B182,Enquetes!$A$2:$A$101,0),E182),""))</f>
        <v/>
      </c>
      <c r="G182" s="25">
        <f>IF(B182="","",IF(COUNTIF(Enquetes!$A$2:$A$101,B182)=1,"OK","ID inexistente"))</f>
        <v/>
      </c>
      <c r="H182" s="5">
        <f>IF(OR(B182="",D182=""),"",IFERROR(IF(AND(D182&gt;=INDEX(Enquetes!$D$2:$D$101,MATCH(B182,Enquetes!$A$2:$A$101,0)),D182&lt;=INDEX(Enquetes!$E$2:$E$101,MATCH(B182,Enquetes!$A$2:$A$101,0)),D182&lt;='Configuração'!$B$2),"OK","Fora do período/data futura"),"ID inexistente"))</f>
        <v/>
      </c>
      <c r="I182" s="25">
        <f>IF(OR(B182="",E182=""),"",IFERROR(IF(AND(E182=INT(E182),E182&gt;=1,E182&lt;=5,INDEX(Enquetes!$G$2:$K$101,MATCH(B182,Enquetes!$A$2:$A$101,0),E182)&lt;&gt;""),"OK","Opção inválida"),"Opção inválida"))</f>
        <v/>
      </c>
      <c r="J182" s="25">
        <f>IF(A182="","",IF(COUNTIF($A$2:$A$501,A182)=1,"OK","Duplicado"))</f>
        <v/>
      </c>
      <c r="K182" s="5">
        <f>IF(OR(B182="",C182=""),"",IF(COUNTIFS($B$2:$B$501,B182,$C$2:$C$501,C182)=1,"OK","Duplicada"))</f>
        <v/>
      </c>
      <c r="L182" s="5">
        <f>IF(COUNTA(A182:E182)=0,"",IF(AND(G182="OK",H182="OK",I182="OK",J182="OK",K182="OK"),"SIM","NÃO"))</f>
        <v/>
      </c>
    </row>
    <row r="183" ht="24" customHeight="1">
      <c r="A183" s="21" t="n"/>
      <c r="B183" s="21" t="n"/>
      <c r="C183" s="21" t="n"/>
      <c r="D183" s="23" t="n"/>
      <c r="E183" s="24" t="n"/>
      <c r="F183" s="5">
        <f>IF(OR(B183="",E183=""),"",IFERROR(INDEX(Enquetes!$G$2:$K$101,MATCH(B183,Enquetes!$A$2:$A$101,0),E183),""))</f>
        <v/>
      </c>
      <c r="G183" s="25">
        <f>IF(B183="","",IF(COUNTIF(Enquetes!$A$2:$A$101,B183)=1,"OK","ID inexistente"))</f>
        <v/>
      </c>
      <c r="H183" s="5">
        <f>IF(OR(B183="",D183=""),"",IFERROR(IF(AND(D183&gt;=INDEX(Enquetes!$D$2:$D$101,MATCH(B183,Enquetes!$A$2:$A$101,0)),D183&lt;=INDEX(Enquetes!$E$2:$E$101,MATCH(B183,Enquetes!$A$2:$A$101,0)),D183&lt;='Configuração'!$B$2),"OK","Fora do período/data futura"),"ID inexistente"))</f>
        <v/>
      </c>
      <c r="I183" s="25">
        <f>IF(OR(B183="",E183=""),"",IFERROR(IF(AND(E183=INT(E183),E183&gt;=1,E183&lt;=5,INDEX(Enquetes!$G$2:$K$101,MATCH(B183,Enquetes!$A$2:$A$101,0),E183)&lt;&gt;""),"OK","Opção inválida"),"Opção inválida"))</f>
        <v/>
      </c>
      <c r="J183" s="25">
        <f>IF(A183="","",IF(COUNTIF($A$2:$A$501,A183)=1,"OK","Duplicado"))</f>
        <v/>
      </c>
      <c r="K183" s="5">
        <f>IF(OR(B183="",C183=""),"",IF(COUNTIFS($B$2:$B$501,B183,$C$2:$C$501,C183)=1,"OK","Duplicada"))</f>
        <v/>
      </c>
      <c r="L183" s="5">
        <f>IF(COUNTA(A183:E183)=0,"",IF(AND(G183="OK",H183="OK",I183="OK",J183="OK",K183="OK"),"SIM","NÃO"))</f>
        <v/>
      </c>
    </row>
    <row r="184" ht="24" customHeight="1">
      <c r="A184" s="21" t="n"/>
      <c r="B184" s="21" t="n"/>
      <c r="C184" s="21" t="n"/>
      <c r="D184" s="23" t="n"/>
      <c r="E184" s="24" t="n"/>
      <c r="F184" s="5">
        <f>IF(OR(B184="",E184=""),"",IFERROR(INDEX(Enquetes!$G$2:$K$101,MATCH(B184,Enquetes!$A$2:$A$101,0),E184),""))</f>
        <v/>
      </c>
      <c r="G184" s="25">
        <f>IF(B184="","",IF(COUNTIF(Enquetes!$A$2:$A$101,B184)=1,"OK","ID inexistente"))</f>
        <v/>
      </c>
      <c r="H184" s="5">
        <f>IF(OR(B184="",D184=""),"",IFERROR(IF(AND(D184&gt;=INDEX(Enquetes!$D$2:$D$101,MATCH(B184,Enquetes!$A$2:$A$101,0)),D184&lt;=INDEX(Enquetes!$E$2:$E$101,MATCH(B184,Enquetes!$A$2:$A$101,0)),D184&lt;='Configuração'!$B$2),"OK","Fora do período/data futura"),"ID inexistente"))</f>
        <v/>
      </c>
      <c r="I184" s="25">
        <f>IF(OR(B184="",E184=""),"",IFERROR(IF(AND(E184=INT(E184),E184&gt;=1,E184&lt;=5,INDEX(Enquetes!$G$2:$K$101,MATCH(B184,Enquetes!$A$2:$A$101,0),E184)&lt;&gt;""),"OK","Opção inválida"),"Opção inválida"))</f>
        <v/>
      </c>
      <c r="J184" s="25">
        <f>IF(A184="","",IF(COUNTIF($A$2:$A$501,A184)=1,"OK","Duplicado"))</f>
        <v/>
      </c>
      <c r="K184" s="5">
        <f>IF(OR(B184="",C184=""),"",IF(COUNTIFS($B$2:$B$501,B184,$C$2:$C$501,C184)=1,"OK","Duplicada"))</f>
        <v/>
      </c>
      <c r="L184" s="5">
        <f>IF(COUNTA(A184:E184)=0,"",IF(AND(G184="OK",H184="OK",I184="OK",J184="OK",K184="OK"),"SIM","NÃO"))</f>
        <v/>
      </c>
    </row>
    <row r="185" ht="24" customHeight="1">
      <c r="A185" s="21" t="n"/>
      <c r="B185" s="21" t="n"/>
      <c r="C185" s="21" t="n"/>
      <c r="D185" s="23" t="n"/>
      <c r="E185" s="24" t="n"/>
      <c r="F185" s="5">
        <f>IF(OR(B185="",E185=""),"",IFERROR(INDEX(Enquetes!$G$2:$K$101,MATCH(B185,Enquetes!$A$2:$A$101,0),E185),""))</f>
        <v/>
      </c>
      <c r="G185" s="25">
        <f>IF(B185="","",IF(COUNTIF(Enquetes!$A$2:$A$101,B185)=1,"OK","ID inexistente"))</f>
        <v/>
      </c>
      <c r="H185" s="5">
        <f>IF(OR(B185="",D185=""),"",IFERROR(IF(AND(D185&gt;=INDEX(Enquetes!$D$2:$D$101,MATCH(B185,Enquetes!$A$2:$A$101,0)),D185&lt;=INDEX(Enquetes!$E$2:$E$101,MATCH(B185,Enquetes!$A$2:$A$101,0)),D185&lt;='Configuração'!$B$2),"OK","Fora do período/data futura"),"ID inexistente"))</f>
        <v/>
      </c>
      <c r="I185" s="25">
        <f>IF(OR(B185="",E185=""),"",IFERROR(IF(AND(E185=INT(E185),E185&gt;=1,E185&lt;=5,INDEX(Enquetes!$G$2:$K$101,MATCH(B185,Enquetes!$A$2:$A$101,0),E185)&lt;&gt;""),"OK","Opção inválida"),"Opção inválida"))</f>
        <v/>
      </c>
      <c r="J185" s="25">
        <f>IF(A185="","",IF(COUNTIF($A$2:$A$501,A185)=1,"OK","Duplicado"))</f>
        <v/>
      </c>
      <c r="K185" s="5">
        <f>IF(OR(B185="",C185=""),"",IF(COUNTIFS($B$2:$B$501,B185,$C$2:$C$501,C185)=1,"OK","Duplicada"))</f>
        <v/>
      </c>
      <c r="L185" s="5">
        <f>IF(COUNTA(A185:E185)=0,"",IF(AND(G185="OK",H185="OK",I185="OK",J185="OK",K185="OK"),"SIM","NÃO"))</f>
        <v/>
      </c>
    </row>
    <row r="186" ht="24" customHeight="1">
      <c r="A186" s="21" t="n"/>
      <c r="B186" s="21" t="n"/>
      <c r="C186" s="21" t="n"/>
      <c r="D186" s="23" t="n"/>
      <c r="E186" s="24" t="n"/>
      <c r="F186" s="5">
        <f>IF(OR(B186="",E186=""),"",IFERROR(INDEX(Enquetes!$G$2:$K$101,MATCH(B186,Enquetes!$A$2:$A$101,0),E186),""))</f>
        <v/>
      </c>
      <c r="G186" s="25">
        <f>IF(B186="","",IF(COUNTIF(Enquetes!$A$2:$A$101,B186)=1,"OK","ID inexistente"))</f>
        <v/>
      </c>
      <c r="H186" s="5">
        <f>IF(OR(B186="",D186=""),"",IFERROR(IF(AND(D186&gt;=INDEX(Enquetes!$D$2:$D$101,MATCH(B186,Enquetes!$A$2:$A$101,0)),D186&lt;=INDEX(Enquetes!$E$2:$E$101,MATCH(B186,Enquetes!$A$2:$A$101,0)),D186&lt;='Configuração'!$B$2),"OK","Fora do período/data futura"),"ID inexistente"))</f>
        <v/>
      </c>
      <c r="I186" s="25">
        <f>IF(OR(B186="",E186=""),"",IFERROR(IF(AND(E186=INT(E186),E186&gt;=1,E186&lt;=5,INDEX(Enquetes!$G$2:$K$101,MATCH(B186,Enquetes!$A$2:$A$101,0),E186)&lt;&gt;""),"OK","Opção inválida"),"Opção inválida"))</f>
        <v/>
      </c>
      <c r="J186" s="25">
        <f>IF(A186="","",IF(COUNTIF($A$2:$A$501,A186)=1,"OK","Duplicado"))</f>
        <v/>
      </c>
      <c r="K186" s="5">
        <f>IF(OR(B186="",C186=""),"",IF(COUNTIFS($B$2:$B$501,B186,$C$2:$C$501,C186)=1,"OK","Duplicada"))</f>
        <v/>
      </c>
      <c r="L186" s="5">
        <f>IF(COUNTA(A186:E186)=0,"",IF(AND(G186="OK",H186="OK",I186="OK",J186="OK",K186="OK"),"SIM","NÃO"))</f>
        <v/>
      </c>
    </row>
    <row r="187" ht="24" customHeight="1">
      <c r="A187" s="21" t="n"/>
      <c r="B187" s="21" t="n"/>
      <c r="C187" s="21" t="n"/>
      <c r="D187" s="23" t="n"/>
      <c r="E187" s="24" t="n"/>
      <c r="F187" s="5">
        <f>IF(OR(B187="",E187=""),"",IFERROR(INDEX(Enquetes!$G$2:$K$101,MATCH(B187,Enquetes!$A$2:$A$101,0),E187),""))</f>
        <v/>
      </c>
      <c r="G187" s="25">
        <f>IF(B187="","",IF(COUNTIF(Enquetes!$A$2:$A$101,B187)=1,"OK","ID inexistente"))</f>
        <v/>
      </c>
      <c r="H187" s="5">
        <f>IF(OR(B187="",D187=""),"",IFERROR(IF(AND(D187&gt;=INDEX(Enquetes!$D$2:$D$101,MATCH(B187,Enquetes!$A$2:$A$101,0)),D187&lt;=INDEX(Enquetes!$E$2:$E$101,MATCH(B187,Enquetes!$A$2:$A$101,0)),D187&lt;='Configuração'!$B$2),"OK","Fora do período/data futura"),"ID inexistente"))</f>
        <v/>
      </c>
      <c r="I187" s="25">
        <f>IF(OR(B187="",E187=""),"",IFERROR(IF(AND(E187=INT(E187),E187&gt;=1,E187&lt;=5,INDEX(Enquetes!$G$2:$K$101,MATCH(B187,Enquetes!$A$2:$A$101,0),E187)&lt;&gt;""),"OK","Opção inválida"),"Opção inválida"))</f>
        <v/>
      </c>
      <c r="J187" s="25">
        <f>IF(A187="","",IF(COUNTIF($A$2:$A$501,A187)=1,"OK","Duplicado"))</f>
        <v/>
      </c>
      <c r="K187" s="5">
        <f>IF(OR(B187="",C187=""),"",IF(COUNTIFS($B$2:$B$501,B187,$C$2:$C$501,C187)=1,"OK","Duplicada"))</f>
        <v/>
      </c>
      <c r="L187" s="5">
        <f>IF(COUNTA(A187:E187)=0,"",IF(AND(G187="OK",H187="OK",I187="OK",J187="OK",K187="OK"),"SIM","NÃO"))</f>
        <v/>
      </c>
    </row>
    <row r="188" ht="24" customHeight="1">
      <c r="A188" s="21" t="n"/>
      <c r="B188" s="21" t="n"/>
      <c r="C188" s="21" t="n"/>
      <c r="D188" s="23" t="n"/>
      <c r="E188" s="24" t="n"/>
      <c r="F188" s="5">
        <f>IF(OR(B188="",E188=""),"",IFERROR(INDEX(Enquetes!$G$2:$K$101,MATCH(B188,Enquetes!$A$2:$A$101,0),E188),""))</f>
        <v/>
      </c>
      <c r="G188" s="25">
        <f>IF(B188="","",IF(COUNTIF(Enquetes!$A$2:$A$101,B188)=1,"OK","ID inexistente"))</f>
        <v/>
      </c>
      <c r="H188" s="5">
        <f>IF(OR(B188="",D188=""),"",IFERROR(IF(AND(D188&gt;=INDEX(Enquetes!$D$2:$D$101,MATCH(B188,Enquetes!$A$2:$A$101,0)),D188&lt;=INDEX(Enquetes!$E$2:$E$101,MATCH(B188,Enquetes!$A$2:$A$101,0)),D188&lt;='Configuração'!$B$2),"OK","Fora do período/data futura"),"ID inexistente"))</f>
        <v/>
      </c>
      <c r="I188" s="25">
        <f>IF(OR(B188="",E188=""),"",IFERROR(IF(AND(E188=INT(E188),E188&gt;=1,E188&lt;=5,INDEX(Enquetes!$G$2:$K$101,MATCH(B188,Enquetes!$A$2:$A$101,0),E188)&lt;&gt;""),"OK","Opção inválida"),"Opção inválida"))</f>
        <v/>
      </c>
      <c r="J188" s="25">
        <f>IF(A188="","",IF(COUNTIF($A$2:$A$501,A188)=1,"OK","Duplicado"))</f>
        <v/>
      </c>
      <c r="K188" s="5">
        <f>IF(OR(B188="",C188=""),"",IF(COUNTIFS($B$2:$B$501,B188,$C$2:$C$501,C188)=1,"OK","Duplicada"))</f>
        <v/>
      </c>
      <c r="L188" s="5">
        <f>IF(COUNTA(A188:E188)=0,"",IF(AND(G188="OK",H188="OK",I188="OK",J188="OK",K188="OK"),"SIM","NÃO"))</f>
        <v/>
      </c>
    </row>
    <row r="189" ht="24" customHeight="1">
      <c r="A189" s="21" t="n"/>
      <c r="B189" s="21" t="n"/>
      <c r="C189" s="21" t="n"/>
      <c r="D189" s="23" t="n"/>
      <c r="E189" s="24" t="n"/>
      <c r="F189" s="5">
        <f>IF(OR(B189="",E189=""),"",IFERROR(INDEX(Enquetes!$G$2:$K$101,MATCH(B189,Enquetes!$A$2:$A$101,0),E189),""))</f>
        <v/>
      </c>
      <c r="G189" s="25">
        <f>IF(B189="","",IF(COUNTIF(Enquetes!$A$2:$A$101,B189)=1,"OK","ID inexistente"))</f>
        <v/>
      </c>
      <c r="H189" s="5">
        <f>IF(OR(B189="",D189=""),"",IFERROR(IF(AND(D189&gt;=INDEX(Enquetes!$D$2:$D$101,MATCH(B189,Enquetes!$A$2:$A$101,0)),D189&lt;=INDEX(Enquetes!$E$2:$E$101,MATCH(B189,Enquetes!$A$2:$A$101,0)),D189&lt;='Configuração'!$B$2),"OK","Fora do período/data futura"),"ID inexistente"))</f>
        <v/>
      </c>
      <c r="I189" s="25">
        <f>IF(OR(B189="",E189=""),"",IFERROR(IF(AND(E189=INT(E189),E189&gt;=1,E189&lt;=5,INDEX(Enquetes!$G$2:$K$101,MATCH(B189,Enquetes!$A$2:$A$101,0),E189)&lt;&gt;""),"OK","Opção inválida"),"Opção inválida"))</f>
        <v/>
      </c>
      <c r="J189" s="25">
        <f>IF(A189="","",IF(COUNTIF($A$2:$A$501,A189)=1,"OK","Duplicado"))</f>
        <v/>
      </c>
      <c r="K189" s="5">
        <f>IF(OR(B189="",C189=""),"",IF(COUNTIFS($B$2:$B$501,B189,$C$2:$C$501,C189)=1,"OK","Duplicada"))</f>
        <v/>
      </c>
      <c r="L189" s="5">
        <f>IF(COUNTA(A189:E189)=0,"",IF(AND(G189="OK",H189="OK",I189="OK",J189="OK",K189="OK"),"SIM","NÃO"))</f>
        <v/>
      </c>
    </row>
    <row r="190" ht="24" customHeight="1">
      <c r="A190" s="21" t="n"/>
      <c r="B190" s="21" t="n"/>
      <c r="C190" s="21" t="n"/>
      <c r="D190" s="23" t="n"/>
      <c r="E190" s="24" t="n"/>
      <c r="F190" s="5">
        <f>IF(OR(B190="",E190=""),"",IFERROR(INDEX(Enquetes!$G$2:$K$101,MATCH(B190,Enquetes!$A$2:$A$101,0),E190),""))</f>
        <v/>
      </c>
      <c r="G190" s="25">
        <f>IF(B190="","",IF(COUNTIF(Enquetes!$A$2:$A$101,B190)=1,"OK","ID inexistente"))</f>
        <v/>
      </c>
      <c r="H190" s="5">
        <f>IF(OR(B190="",D190=""),"",IFERROR(IF(AND(D190&gt;=INDEX(Enquetes!$D$2:$D$101,MATCH(B190,Enquetes!$A$2:$A$101,0)),D190&lt;=INDEX(Enquetes!$E$2:$E$101,MATCH(B190,Enquetes!$A$2:$A$101,0)),D190&lt;='Configuração'!$B$2),"OK","Fora do período/data futura"),"ID inexistente"))</f>
        <v/>
      </c>
      <c r="I190" s="25">
        <f>IF(OR(B190="",E190=""),"",IFERROR(IF(AND(E190=INT(E190),E190&gt;=1,E190&lt;=5,INDEX(Enquetes!$G$2:$K$101,MATCH(B190,Enquetes!$A$2:$A$101,0),E190)&lt;&gt;""),"OK","Opção inválida"),"Opção inválida"))</f>
        <v/>
      </c>
      <c r="J190" s="25">
        <f>IF(A190="","",IF(COUNTIF($A$2:$A$501,A190)=1,"OK","Duplicado"))</f>
        <v/>
      </c>
      <c r="K190" s="5">
        <f>IF(OR(B190="",C190=""),"",IF(COUNTIFS($B$2:$B$501,B190,$C$2:$C$501,C190)=1,"OK","Duplicada"))</f>
        <v/>
      </c>
      <c r="L190" s="5">
        <f>IF(COUNTA(A190:E190)=0,"",IF(AND(G190="OK",H190="OK",I190="OK",J190="OK",K190="OK"),"SIM","NÃO"))</f>
        <v/>
      </c>
    </row>
    <row r="191" ht="24" customHeight="1">
      <c r="A191" s="21" t="n"/>
      <c r="B191" s="21" t="n"/>
      <c r="C191" s="21" t="n"/>
      <c r="D191" s="23" t="n"/>
      <c r="E191" s="24" t="n"/>
      <c r="F191" s="5">
        <f>IF(OR(B191="",E191=""),"",IFERROR(INDEX(Enquetes!$G$2:$K$101,MATCH(B191,Enquetes!$A$2:$A$101,0),E191),""))</f>
        <v/>
      </c>
      <c r="G191" s="25">
        <f>IF(B191="","",IF(COUNTIF(Enquetes!$A$2:$A$101,B191)=1,"OK","ID inexistente"))</f>
        <v/>
      </c>
      <c r="H191" s="5">
        <f>IF(OR(B191="",D191=""),"",IFERROR(IF(AND(D191&gt;=INDEX(Enquetes!$D$2:$D$101,MATCH(B191,Enquetes!$A$2:$A$101,0)),D191&lt;=INDEX(Enquetes!$E$2:$E$101,MATCH(B191,Enquetes!$A$2:$A$101,0)),D191&lt;='Configuração'!$B$2),"OK","Fora do período/data futura"),"ID inexistente"))</f>
        <v/>
      </c>
      <c r="I191" s="25">
        <f>IF(OR(B191="",E191=""),"",IFERROR(IF(AND(E191=INT(E191),E191&gt;=1,E191&lt;=5,INDEX(Enquetes!$G$2:$K$101,MATCH(B191,Enquetes!$A$2:$A$101,0),E191)&lt;&gt;""),"OK","Opção inválida"),"Opção inválida"))</f>
        <v/>
      </c>
      <c r="J191" s="25">
        <f>IF(A191="","",IF(COUNTIF($A$2:$A$501,A191)=1,"OK","Duplicado"))</f>
        <v/>
      </c>
      <c r="K191" s="5">
        <f>IF(OR(B191="",C191=""),"",IF(COUNTIFS($B$2:$B$501,B191,$C$2:$C$501,C191)=1,"OK","Duplicada"))</f>
        <v/>
      </c>
      <c r="L191" s="5">
        <f>IF(COUNTA(A191:E191)=0,"",IF(AND(G191="OK",H191="OK",I191="OK",J191="OK",K191="OK"),"SIM","NÃO"))</f>
        <v/>
      </c>
    </row>
    <row r="192" ht="24" customHeight="1">
      <c r="A192" s="21" t="n"/>
      <c r="B192" s="21" t="n"/>
      <c r="C192" s="21" t="n"/>
      <c r="D192" s="23" t="n"/>
      <c r="E192" s="24" t="n"/>
      <c r="F192" s="5">
        <f>IF(OR(B192="",E192=""),"",IFERROR(INDEX(Enquetes!$G$2:$K$101,MATCH(B192,Enquetes!$A$2:$A$101,0),E192),""))</f>
        <v/>
      </c>
      <c r="G192" s="25">
        <f>IF(B192="","",IF(COUNTIF(Enquetes!$A$2:$A$101,B192)=1,"OK","ID inexistente"))</f>
        <v/>
      </c>
      <c r="H192" s="5">
        <f>IF(OR(B192="",D192=""),"",IFERROR(IF(AND(D192&gt;=INDEX(Enquetes!$D$2:$D$101,MATCH(B192,Enquetes!$A$2:$A$101,0)),D192&lt;=INDEX(Enquetes!$E$2:$E$101,MATCH(B192,Enquetes!$A$2:$A$101,0)),D192&lt;='Configuração'!$B$2),"OK","Fora do período/data futura"),"ID inexistente"))</f>
        <v/>
      </c>
      <c r="I192" s="25">
        <f>IF(OR(B192="",E192=""),"",IFERROR(IF(AND(E192=INT(E192),E192&gt;=1,E192&lt;=5,INDEX(Enquetes!$G$2:$K$101,MATCH(B192,Enquetes!$A$2:$A$101,0),E192)&lt;&gt;""),"OK","Opção inválida"),"Opção inválida"))</f>
        <v/>
      </c>
      <c r="J192" s="25">
        <f>IF(A192="","",IF(COUNTIF($A$2:$A$501,A192)=1,"OK","Duplicado"))</f>
        <v/>
      </c>
      <c r="K192" s="5">
        <f>IF(OR(B192="",C192=""),"",IF(COUNTIFS($B$2:$B$501,B192,$C$2:$C$501,C192)=1,"OK","Duplicada"))</f>
        <v/>
      </c>
      <c r="L192" s="5">
        <f>IF(COUNTA(A192:E192)=0,"",IF(AND(G192="OK",H192="OK",I192="OK",J192="OK",K192="OK"),"SIM","NÃO"))</f>
        <v/>
      </c>
    </row>
    <row r="193" ht="24" customHeight="1">
      <c r="A193" s="21" t="n"/>
      <c r="B193" s="21" t="n"/>
      <c r="C193" s="21" t="n"/>
      <c r="D193" s="23" t="n"/>
      <c r="E193" s="24" t="n"/>
      <c r="F193" s="5">
        <f>IF(OR(B193="",E193=""),"",IFERROR(INDEX(Enquetes!$G$2:$K$101,MATCH(B193,Enquetes!$A$2:$A$101,0),E193),""))</f>
        <v/>
      </c>
      <c r="G193" s="25">
        <f>IF(B193="","",IF(COUNTIF(Enquetes!$A$2:$A$101,B193)=1,"OK","ID inexistente"))</f>
        <v/>
      </c>
      <c r="H193" s="5">
        <f>IF(OR(B193="",D193=""),"",IFERROR(IF(AND(D193&gt;=INDEX(Enquetes!$D$2:$D$101,MATCH(B193,Enquetes!$A$2:$A$101,0)),D193&lt;=INDEX(Enquetes!$E$2:$E$101,MATCH(B193,Enquetes!$A$2:$A$101,0)),D193&lt;='Configuração'!$B$2),"OK","Fora do período/data futura"),"ID inexistente"))</f>
        <v/>
      </c>
      <c r="I193" s="25">
        <f>IF(OR(B193="",E193=""),"",IFERROR(IF(AND(E193=INT(E193),E193&gt;=1,E193&lt;=5,INDEX(Enquetes!$G$2:$K$101,MATCH(B193,Enquetes!$A$2:$A$101,0),E193)&lt;&gt;""),"OK","Opção inválida"),"Opção inválida"))</f>
        <v/>
      </c>
      <c r="J193" s="25">
        <f>IF(A193="","",IF(COUNTIF($A$2:$A$501,A193)=1,"OK","Duplicado"))</f>
        <v/>
      </c>
      <c r="K193" s="5">
        <f>IF(OR(B193="",C193=""),"",IF(COUNTIFS($B$2:$B$501,B193,$C$2:$C$501,C193)=1,"OK","Duplicada"))</f>
        <v/>
      </c>
      <c r="L193" s="5">
        <f>IF(COUNTA(A193:E193)=0,"",IF(AND(G193="OK",H193="OK",I193="OK",J193="OK",K193="OK"),"SIM","NÃO"))</f>
        <v/>
      </c>
    </row>
    <row r="194" ht="24" customHeight="1">
      <c r="A194" s="21" t="n"/>
      <c r="B194" s="21" t="n"/>
      <c r="C194" s="21" t="n"/>
      <c r="D194" s="23" t="n"/>
      <c r="E194" s="24" t="n"/>
      <c r="F194" s="5">
        <f>IF(OR(B194="",E194=""),"",IFERROR(INDEX(Enquetes!$G$2:$K$101,MATCH(B194,Enquetes!$A$2:$A$101,0),E194),""))</f>
        <v/>
      </c>
      <c r="G194" s="25">
        <f>IF(B194="","",IF(COUNTIF(Enquetes!$A$2:$A$101,B194)=1,"OK","ID inexistente"))</f>
        <v/>
      </c>
      <c r="H194" s="5">
        <f>IF(OR(B194="",D194=""),"",IFERROR(IF(AND(D194&gt;=INDEX(Enquetes!$D$2:$D$101,MATCH(B194,Enquetes!$A$2:$A$101,0)),D194&lt;=INDEX(Enquetes!$E$2:$E$101,MATCH(B194,Enquetes!$A$2:$A$101,0)),D194&lt;='Configuração'!$B$2),"OK","Fora do período/data futura"),"ID inexistente"))</f>
        <v/>
      </c>
      <c r="I194" s="25">
        <f>IF(OR(B194="",E194=""),"",IFERROR(IF(AND(E194=INT(E194),E194&gt;=1,E194&lt;=5,INDEX(Enquetes!$G$2:$K$101,MATCH(B194,Enquetes!$A$2:$A$101,0),E194)&lt;&gt;""),"OK","Opção inválida"),"Opção inválida"))</f>
        <v/>
      </c>
      <c r="J194" s="25">
        <f>IF(A194="","",IF(COUNTIF($A$2:$A$501,A194)=1,"OK","Duplicado"))</f>
        <v/>
      </c>
      <c r="K194" s="5">
        <f>IF(OR(B194="",C194=""),"",IF(COUNTIFS($B$2:$B$501,B194,$C$2:$C$501,C194)=1,"OK","Duplicada"))</f>
        <v/>
      </c>
      <c r="L194" s="5">
        <f>IF(COUNTA(A194:E194)=0,"",IF(AND(G194="OK",H194="OK",I194="OK",J194="OK",K194="OK"),"SIM","NÃO"))</f>
        <v/>
      </c>
    </row>
    <row r="195" ht="24" customHeight="1">
      <c r="A195" s="21" t="n"/>
      <c r="B195" s="21" t="n"/>
      <c r="C195" s="21" t="n"/>
      <c r="D195" s="23" t="n"/>
      <c r="E195" s="24" t="n"/>
      <c r="F195" s="5">
        <f>IF(OR(B195="",E195=""),"",IFERROR(INDEX(Enquetes!$G$2:$K$101,MATCH(B195,Enquetes!$A$2:$A$101,0),E195),""))</f>
        <v/>
      </c>
      <c r="G195" s="25">
        <f>IF(B195="","",IF(COUNTIF(Enquetes!$A$2:$A$101,B195)=1,"OK","ID inexistente"))</f>
        <v/>
      </c>
      <c r="H195" s="5">
        <f>IF(OR(B195="",D195=""),"",IFERROR(IF(AND(D195&gt;=INDEX(Enquetes!$D$2:$D$101,MATCH(B195,Enquetes!$A$2:$A$101,0)),D195&lt;=INDEX(Enquetes!$E$2:$E$101,MATCH(B195,Enquetes!$A$2:$A$101,0)),D195&lt;='Configuração'!$B$2),"OK","Fora do período/data futura"),"ID inexistente"))</f>
        <v/>
      </c>
      <c r="I195" s="25">
        <f>IF(OR(B195="",E195=""),"",IFERROR(IF(AND(E195=INT(E195),E195&gt;=1,E195&lt;=5,INDEX(Enquetes!$G$2:$K$101,MATCH(B195,Enquetes!$A$2:$A$101,0),E195)&lt;&gt;""),"OK","Opção inválida"),"Opção inválida"))</f>
        <v/>
      </c>
      <c r="J195" s="25">
        <f>IF(A195="","",IF(COUNTIF($A$2:$A$501,A195)=1,"OK","Duplicado"))</f>
        <v/>
      </c>
      <c r="K195" s="5">
        <f>IF(OR(B195="",C195=""),"",IF(COUNTIFS($B$2:$B$501,B195,$C$2:$C$501,C195)=1,"OK","Duplicada"))</f>
        <v/>
      </c>
      <c r="L195" s="5">
        <f>IF(COUNTA(A195:E195)=0,"",IF(AND(G195="OK",H195="OK",I195="OK",J195="OK",K195="OK"),"SIM","NÃO"))</f>
        <v/>
      </c>
    </row>
    <row r="196" ht="24" customHeight="1">
      <c r="A196" s="21" t="n"/>
      <c r="B196" s="21" t="n"/>
      <c r="C196" s="21" t="n"/>
      <c r="D196" s="23" t="n"/>
      <c r="E196" s="24" t="n"/>
      <c r="F196" s="5">
        <f>IF(OR(B196="",E196=""),"",IFERROR(INDEX(Enquetes!$G$2:$K$101,MATCH(B196,Enquetes!$A$2:$A$101,0),E196),""))</f>
        <v/>
      </c>
      <c r="G196" s="25">
        <f>IF(B196="","",IF(COUNTIF(Enquetes!$A$2:$A$101,B196)=1,"OK","ID inexistente"))</f>
        <v/>
      </c>
      <c r="H196" s="5">
        <f>IF(OR(B196="",D196=""),"",IFERROR(IF(AND(D196&gt;=INDEX(Enquetes!$D$2:$D$101,MATCH(B196,Enquetes!$A$2:$A$101,0)),D196&lt;=INDEX(Enquetes!$E$2:$E$101,MATCH(B196,Enquetes!$A$2:$A$101,0)),D196&lt;='Configuração'!$B$2),"OK","Fora do período/data futura"),"ID inexistente"))</f>
        <v/>
      </c>
      <c r="I196" s="25">
        <f>IF(OR(B196="",E196=""),"",IFERROR(IF(AND(E196=INT(E196),E196&gt;=1,E196&lt;=5,INDEX(Enquetes!$G$2:$K$101,MATCH(B196,Enquetes!$A$2:$A$101,0),E196)&lt;&gt;""),"OK","Opção inválida"),"Opção inválida"))</f>
        <v/>
      </c>
      <c r="J196" s="25">
        <f>IF(A196="","",IF(COUNTIF($A$2:$A$501,A196)=1,"OK","Duplicado"))</f>
        <v/>
      </c>
      <c r="K196" s="5">
        <f>IF(OR(B196="",C196=""),"",IF(COUNTIFS($B$2:$B$501,B196,$C$2:$C$501,C196)=1,"OK","Duplicada"))</f>
        <v/>
      </c>
      <c r="L196" s="5">
        <f>IF(COUNTA(A196:E196)=0,"",IF(AND(G196="OK",H196="OK",I196="OK",J196="OK",K196="OK"),"SIM","NÃO"))</f>
        <v/>
      </c>
    </row>
    <row r="197" ht="24" customHeight="1">
      <c r="A197" s="21" t="n"/>
      <c r="B197" s="21" t="n"/>
      <c r="C197" s="21" t="n"/>
      <c r="D197" s="23" t="n"/>
      <c r="E197" s="24" t="n"/>
      <c r="F197" s="5">
        <f>IF(OR(B197="",E197=""),"",IFERROR(INDEX(Enquetes!$G$2:$K$101,MATCH(B197,Enquetes!$A$2:$A$101,0),E197),""))</f>
        <v/>
      </c>
      <c r="G197" s="25">
        <f>IF(B197="","",IF(COUNTIF(Enquetes!$A$2:$A$101,B197)=1,"OK","ID inexistente"))</f>
        <v/>
      </c>
      <c r="H197" s="5">
        <f>IF(OR(B197="",D197=""),"",IFERROR(IF(AND(D197&gt;=INDEX(Enquetes!$D$2:$D$101,MATCH(B197,Enquetes!$A$2:$A$101,0)),D197&lt;=INDEX(Enquetes!$E$2:$E$101,MATCH(B197,Enquetes!$A$2:$A$101,0)),D197&lt;='Configuração'!$B$2),"OK","Fora do período/data futura"),"ID inexistente"))</f>
        <v/>
      </c>
      <c r="I197" s="25">
        <f>IF(OR(B197="",E197=""),"",IFERROR(IF(AND(E197=INT(E197),E197&gt;=1,E197&lt;=5,INDEX(Enquetes!$G$2:$K$101,MATCH(B197,Enquetes!$A$2:$A$101,0),E197)&lt;&gt;""),"OK","Opção inválida"),"Opção inválida"))</f>
        <v/>
      </c>
      <c r="J197" s="25">
        <f>IF(A197="","",IF(COUNTIF($A$2:$A$501,A197)=1,"OK","Duplicado"))</f>
        <v/>
      </c>
      <c r="K197" s="5">
        <f>IF(OR(B197="",C197=""),"",IF(COUNTIFS($B$2:$B$501,B197,$C$2:$C$501,C197)=1,"OK","Duplicada"))</f>
        <v/>
      </c>
      <c r="L197" s="5">
        <f>IF(COUNTA(A197:E197)=0,"",IF(AND(G197="OK",H197="OK",I197="OK",J197="OK",K197="OK"),"SIM","NÃO"))</f>
        <v/>
      </c>
    </row>
    <row r="198" ht="24" customHeight="1">
      <c r="A198" s="21" t="n"/>
      <c r="B198" s="21" t="n"/>
      <c r="C198" s="21" t="n"/>
      <c r="D198" s="23" t="n"/>
      <c r="E198" s="24" t="n"/>
      <c r="F198" s="5">
        <f>IF(OR(B198="",E198=""),"",IFERROR(INDEX(Enquetes!$G$2:$K$101,MATCH(B198,Enquetes!$A$2:$A$101,0),E198),""))</f>
        <v/>
      </c>
      <c r="G198" s="25">
        <f>IF(B198="","",IF(COUNTIF(Enquetes!$A$2:$A$101,B198)=1,"OK","ID inexistente"))</f>
        <v/>
      </c>
      <c r="H198" s="5">
        <f>IF(OR(B198="",D198=""),"",IFERROR(IF(AND(D198&gt;=INDEX(Enquetes!$D$2:$D$101,MATCH(B198,Enquetes!$A$2:$A$101,0)),D198&lt;=INDEX(Enquetes!$E$2:$E$101,MATCH(B198,Enquetes!$A$2:$A$101,0)),D198&lt;='Configuração'!$B$2),"OK","Fora do período/data futura"),"ID inexistente"))</f>
        <v/>
      </c>
      <c r="I198" s="25">
        <f>IF(OR(B198="",E198=""),"",IFERROR(IF(AND(E198=INT(E198),E198&gt;=1,E198&lt;=5,INDEX(Enquetes!$G$2:$K$101,MATCH(B198,Enquetes!$A$2:$A$101,0),E198)&lt;&gt;""),"OK","Opção inválida"),"Opção inválida"))</f>
        <v/>
      </c>
      <c r="J198" s="25">
        <f>IF(A198="","",IF(COUNTIF($A$2:$A$501,A198)=1,"OK","Duplicado"))</f>
        <v/>
      </c>
      <c r="K198" s="5">
        <f>IF(OR(B198="",C198=""),"",IF(COUNTIFS($B$2:$B$501,B198,$C$2:$C$501,C198)=1,"OK","Duplicada"))</f>
        <v/>
      </c>
      <c r="L198" s="5">
        <f>IF(COUNTA(A198:E198)=0,"",IF(AND(G198="OK",H198="OK",I198="OK",J198="OK",K198="OK"),"SIM","NÃO"))</f>
        <v/>
      </c>
    </row>
    <row r="199" ht="24" customHeight="1">
      <c r="A199" s="21" t="n"/>
      <c r="B199" s="21" t="n"/>
      <c r="C199" s="21" t="n"/>
      <c r="D199" s="23" t="n"/>
      <c r="E199" s="24" t="n"/>
      <c r="F199" s="5">
        <f>IF(OR(B199="",E199=""),"",IFERROR(INDEX(Enquetes!$G$2:$K$101,MATCH(B199,Enquetes!$A$2:$A$101,0),E199),""))</f>
        <v/>
      </c>
      <c r="G199" s="25">
        <f>IF(B199="","",IF(COUNTIF(Enquetes!$A$2:$A$101,B199)=1,"OK","ID inexistente"))</f>
        <v/>
      </c>
      <c r="H199" s="5">
        <f>IF(OR(B199="",D199=""),"",IFERROR(IF(AND(D199&gt;=INDEX(Enquetes!$D$2:$D$101,MATCH(B199,Enquetes!$A$2:$A$101,0)),D199&lt;=INDEX(Enquetes!$E$2:$E$101,MATCH(B199,Enquetes!$A$2:$A$101,0)),D199&lt;='Configuração'!$B$2),"OK","Fora do período/data futura"),"ID inexistente"))</f>
        <v/>
      </c>
      <c r="I199" s="25">
        <f>IF(OR(B199="",E199=""),"",IFERROR(IF(AND(E199=INT(E199),E199&gt;=1,E199&lt;=5,INDEX(Enquetes!$G$2:$K$101,MATCH(B199,Enquetes!$A$2:$A$101,0),E199)&lt;&gt;""),"OK","Opção inválida"),"Opção inválida"))</f>
        <v/>
      </c>
      <c r="J199" s="25">
        <f>IF(A199="","",IF(COUNTIF($A$2:$A$501,A199)=1,"OK","Duplicado"))</f>
        <v/>
      </c>
      <c r="K199" s="5">
        <f>IF(OR(B199="",C199=""),"",IF(COUNTIFS($B$2:$B$501,B199,$C$2:$C$501,C199)=1,"OK","Duplicada"))</f>
        <v/>
      </c>
      <c r="L199" s="5">
        <f>IF(COUNTA(A199:E199)=0,"",IF(AND(G199="OK",H199="OK",I199="OK",J199="OK",K199="OK"),"SIM","NÃO"))</f>
        <v/>
      </c>
    </row>
    <row r="200" ht="24" customHeight="1">
      <c r="A200" s="21" t="n"/>
      <c r="B200" s="21" t="n"/>
      <c r="C200" s="21" t="n"/>
      <c r="D200" s="23" t="n"/>
      <c r="E200" s="24" t="n"/>
      <c r="F200" s="5">
        <f>IF(OR(B200="",E200=""),"",IFERROR(INDEX(Enquetes!$G$2:$K$101,MATCH(B200,Enquetes!$A$2:$A$101,0),E200),""))</f>
        <v/>
      </c>
      <c r="G200" s="25">
        <f>IF(B200="","",IF(COUNTIF(Enquetes!$A$2:$A$101,B200)=1,"OK","ID inexistente"))</f>
        <v/>
      </c>
      <c r="H200" s="5">
        <f>IF(OR(B200="",D200=""),"",IFERROR(IF(AND(D200&gt;=INDEX(Enquetes!$D$2:$D$101,MATCH(B200,Enquetes!$A$2:$A$101,0)),D200&lt;=INDEX(Enquetes!$E$2:$E$101,MATCH(B200,Enquetes!$A$2:$A$101,0)),D200&lt;='Configuração'!$B$2),"OK","Fora do período/data futura"),"ID inexistente"))</f>
        <v/>
      </c>
      <c r="I200" s="25">
        <f>IF(OR(B200="",E200=""),"",IFERROR(IF(AND(E200=INT(E200),E200&gt;=1,E200&lt;=5,INDEX(Enquetes!$G$2:$K$101,MATCH(B200,Enquetes!$A$2:$A$101,0),E200)&lt;&gt;""),"OK","Opção inválida"),"Opção inválida"))</f>
        <v/>
      </c>
      <c r="J200" s="25">
        <f>IF(A200="","",IF(COUNTIF($A$2:$A$501,A200)=1,"OK","Duplicado"))</f>
        <v/>
      </c>
      <c r="K200" s="5">
        <f>IF(OR(B200="",C200=""),"",IF(COUNTIFS($B$2:$B$501,B200,$C$2:$C$501,C200)=1,"OK","Duplicada"))</f>
        <v/>
      </c>
      <c r="L200" s="5">
        <f>IF(COUNTA(A200:E200)=0,"",IF(AND(G200="OK",H200="OK",I200="OK",J200="OK",K200="OK"),"SIM","NÃO"))</f>
        <v/>
      </c>
    </row>
    <row r="201" ht="24" customHeight="1">
      <c r="A201" s="21" t="n"/>
      <c r="B201" s="21" t="n"/>
      <c r="C201" s="21" t="n"/>
      <c r="D201" s="23" t="n"/>
      <c r="E201" s="24" t="n"/>
      <c r="F201" s="5">
        <f>IF(OR(B201="",E201=""),"",IFERROR(INDEX(Enquetes!$G$2:$K$101,MATCH(B201,Enquetes!$A$2:$A$101,0),E201),""))</f>
        <v/>
      </c>
      <c r="G201" s="25">
        <f>IF(B201="","",IF(COUNTIF(Enquetes!$A$2:$A$101,B201)=1,"OK","ID inexistente"))</f>
        <v/>
      </c>
      <c r="H201" s="5">
        <f>IF(OR(B201="",D201=""),"",IFERROR(IF(AND(D201&gt;=INDEX(Enquetes!$D$2:$D$101,MATCH(B201,Enquetes!$A$2:$A$101,0)),D201&lt;=INDEX(Enquetes!$E$2:$E$101,MATCH(B201,Enquetes!$A$2:$A$101,0)),D201&lt;='Configuração'!$B$2),"OK","Fora do período/data futura"),"ID inexistente"))</f>
        <v/>
      </c>
      <c r="I201" s="25">
        <f>IF(OR(B201="",E201=""),"",IFERROR(IF(AND(E201=INT(E201),E201&gt;=1,E201&lt;=5,INDEX(Enquetes!$G$2:$K$101,MATCH(B201,Enquetes!$A$2:$A$101,0),E201)&lt;&gt;""),"OK","Opção inválida"),"Opção inválida"))</f>
        <v/>
      </c>
      <c r="J201" s="25">
        <f>IF(A201="","",IF(COUNTIF($A$2:$A$501,A201)=1,"OK","Duplicado"))</f>
        <v/>
      </c>
      <c r="K201" s="5">
        <f>IF(OR(B201="",C201=""),"",IF(COUNTIFS($B$2:$B$501,B201,$C$2:$C$501,C201)=1,"OK","Duplicada"))</f>
        <v/>
      </c>
      <c r="L201" s="5">
        <f>IF(COUNTA(A201:E201)=0,"",IF(AND(G201="OK",H201="OK",I201="OK",J201="OK",K201="OK"),"SIM","NÃO"))</f>
        <v/>
      </c>
    </row>
    <row r="202" ht="24" customHeight="1">
      <c r="A202" s="21" t="n"/>
      <c r="B202" s="21" t="n"/>
      <c r="C202" s="21" t="n"/>
      <c r="D202" s="23" t="n"/>
      <c r="E202" s="24" t="n"/>
      <c r="F202" s="5">
        <f>IF(OR(B202="",E202=""),"",IFERROR(INDEX(Enquetes!$G$2:$K$101,MATCH(B202,Enquetes!$A$2:$A$101,0),E202),""))</f>
        <v/>
      </c>
      <c r="G202" s="25">
        <f>IF(B202="","",IF(COUNTIF(Enquetes!$A$2:$A$101,B202)=1,"OK","ID inexistente"))</f>
        <v/>
      </c>
      <c r="H202" s="5">
        <f>IF(OR(B202="",D202=""),"",IFERROR(IF(AND(D202&gt;=INDEX(Enquetes!$D$2:$D$101,MATCH(B202,Enquetes!$A$2:$A$101,0)),D202&lt;=INDEX(Enquetes!$E$2:$E$101,MATCH(B202,Enquetes!$A$2:$A$101,0)),D202&lt;='Configuração'!$B$2),"OK","Fora do período/data futura"),"ID inexistente"))</f>
        <v/>
      </c>
      <c r="I202" s="25">
        <f>IF(OR(B202="",E202=""),"",IFERROR(IF(AND(E202=INT(E202),E202&gt;=1,E202&lt;=5,INDEX(Enquetes!$G$2:$K$101,MATCH(B202,Enquetes!$A$2:$A$101,0),E202)&lt;&gt;""),"OK","Opção inválida"),"Opção inválida"))</f>
        <v/>
      </c>
      <c r="J202" s="25">
        <f>IF(A202="","",IF(COUNTIF($A$2:$A$501,A202)=1,"OK","Duplicado"))</f>
        <v/>
      </c>
      <c r="K202" s="5">
        <f>IF(OR(B202="",C202=""),"",IF(COUNTIFS($B$2:$B$501,B202,$C$2:$C$501,C202)=1,"OK","Duplicada"))</f>
        <v/>
      </c>
      <c r="L202" s="5">
        <f>IF(COUNTA(A202:E202)=0,"",IF(AND(G202="OK",H202="OK",I202="OK",J202="OK",K202="OK"),"SIM","NÃO"))</f>
        <v/>
      </c>
    </row>
    <row r="203" ht="24" customHeight="1">
      <c r="A203" s="21" t="n"/>
      <c r="B203" s="21" t="n"/>
      <c r="C203" s="21" t="n"/>
      <c r="D203" s="23" t="n"/>
      <c r="E203" s="24" t="n"/>
      <c r="F203" s="5">
        <f>IF(OR(B203="",E203=""),"",IFERROR(INDEX(Enquetes!$G$2:$K$101,MATCH(B203,Enquetes!$A$2:$A$101,0),E203),""))</f>
        <v/>
      </c>
      <c r="G203" s="25">
        <f>IF(B203="","",IF(COUNTIF(Enquetes!$A$2:$A$101,B203)=1,"OK","ID inexistente"))</f>
        <v/>
      </c>
      <c r="H203" s="5">
        <f>IF(OR(B203="",D203=""),"",IFERROR(IF(AND(D203&gt;=INDEX(Enquetes!$D$2:$D$101,MATCH(B203,Enquetes!$A$2:$A$101,0)),D203&lt;=INDEX(Enquetes!$E$2:$E$101,MATCH(B203,Enquetes!$A$2:$A$101,0)),D203&lt;='Configuração'!$B$2),"OK","Fora do período/data futura"),"ID inexistente"))</f>
        <v/>
      </c>
      <c r="I203" s="25">
        <f>IF(OR(B203="",E203=""),"",IFERROR(IF(AND(E203=INT(E203),E203&gt;=1,E203&lt;=5,INDEX(Enquetes!$G$2:$K$101,MATCH(B203,Enquetes!$A$2:$A$101,0),E203)&lt;&gt;""),"OK","Opção inválida"),"Opção inválida"))</f>
        <v/>
      </c>
      <c r="J203" s="25">
        <f>IF(A203="","",IF(COUNTIF($A$2:$A$501,A203)=1,"OK","Duplicado"))</f>
        <v/>
      </c>
      <c r="K203" s="5">
        <f>IF(OR(B203="",C203=""),"",IF(COUNTIFS($B$2:$B$501,B203,$C$2:$C$501,C203)=1,"OK","Duplicada"))</f>
        <v/>
      </c>
      <c r="L203" s="5">
        <f>IF(COUNTA(A203:E203)=0,"",IF(AND(G203="OK",H203="OK",I203="OK",J203="OK",K203="OK"),"SIM","NÃO"))</f>
        <v/>
      </c>
    </row>
    <row r="204" ht="24" customHeight="1">
      <c r="A204" s="21" t="n"/>
      <c r="B204" s="21" t="n"/>
      <c r="C204" s="21" t="n"/>
      <c r="D204" s="23" t="n"/>
      <c r="E204" s="24" t="n"/>
      <c r="F204" s="5">
        <f>IF(OR(B204="",E204=""),"",IFERROR(INDEX(Enquetes!$G$2:$K$101,MATCH(B204,Enquetes!$A$2:$A$101,0),E204),""))</f>
        <v/>
      </c>
      <c r="G204" s="25">
        <f>IF(B204="","",IF(COUNTIF(Enquetes!$A$2:$A$101,B204)=1,"OK","ID inexistente"))</f>
        <v/>
      </c>
      <c r="H204" s="5">
        <f>IF(OR(B204="",D204=""),"",IFERROR(IF(AND(D204&gt;=INDEX(Enquetes!$D$2:$D$101,MATCH(B204,Enquetes!$A$2:$A$101,0)),D204&lt;=INDEX(Enquetes!$E$2:$E$101,MATCH(B204,Enquetes!$A$2:$A$101,0)),D204&lt;='Configuração'!$B$2),"OK","Fora do período/data futura"),"ID inexistente"))</f>
        <v/>
      </c>
      <c r="I204" s="25">
        <f>IF(OR(B204="",E204=""),"",IFERROR(IF(AND(E204=INT(E204),E204&gt;=1,E204&lt;=5,INDEX(Enquetes!$G$2:$K$101,MATCH(B204,Enquetes!$A$2:$A$101,0),E204)&lt;&gt;""),"OK","Opção inválida"),"Opção inválida"))</f>
        <v/>
      </c>
      <c r="J204" s="25">
        <f>IF(A204="","",IF(COUNTIF($A$2:$A$501,A204)=1,"OK","Duplicado"))</f>
        <v/>
      </c>
      <c r="K204" s="5">
        <f>IF(OR(B204="",C204=""),"",IF(COUNTIFS($B$2:$B$501,B204,$C$2:$C$501,C204)=1,"OK","Duplicada"))</f>
        <v/>
      </c>
      <c r="L204" s="5">
        <f>IF(COUNTA(A204:E204)=0,"",IF(AND(G204="OK",H204="OK",I204="OK",J204="OK",K204="OK"),"SIM","NÃO"))</f>
        <v/>
      </c>
    </row>
    <row r="205" ht="24" customHeight="1">
      <c r="A205" s="21" t="n"/>
      <c r="B205" s="21" t="n"/>
      <c r="C205" s="21" t="n"/>
      <c r="D205" s="23" t="n"/>
      <c r="E205" s="24" t="n"/>
      <c r="F205" s="5">
        <f>IF(OR(B205="",E205=""),"",IFERROR(INDEX(Enquetes!$G$2:$K$101,MATCH(B205,Enquetes!$A$2:$A$101,0),E205),""))</f>
        <v/>
      </c>
      <c r="G205" s="25">
        <f>IF(B205="","",IF(COUNTIF(Enquetes!$A$2:$A$101,B205)=1,"OK","ID inexistente"))</f>
        <v/>
      </c>
      <c r="H205" s="5">
        <f>IF(OR(B205="",D205=""),"",IFERROR(IF(AND(D205&gt;=INDEX(Enquetes!$D$2:$D$101,MATCH(B205,Enquetes!$A$2:$A$101,0)),D205&lt;=INDEX(Enquetes!$E$2:$E$101,MATCH(B205,Enquetes!$A$2:$A$101,0)),D205&lt;='Configuração'!$B$2),"OK","Fora do período/data futura"),"ID inexistente"))</f>
        <v/>
      </c>
      <c r="I205" s="25">
        <f>IF(OR(B205="",E205=""),"",IFERROR(IF(AND(E205=INT(E205),E205&gt;=1,E205&lt;=5,INDEX(Enquetes!$G$2:$K$101,MATCH(B205,Enquetes!$A$2:$A$101,0),E205)&lt;&gt;""),"OK","Opção inválida"),"Opção inválida"))</f>
        <v/>
      </c>
      <c r="J205" s="25">
        <f>IF(A205="","",IF(COUNTIF($A$2:$A$501,A205)=1,"OK","Duplicado"))</f>
        <v/>
      </c>
      <c r="K205" s="5">
        <f>IF(OR(B205="",C205=""),"",IF(COUNTIFS($B$2:$B$501,B205,$C$2:$C$501,C205)=1,"OK","Duplicada"))</f>
        <v/>
      </c>
      <c r="L205" s="5">
        <f>IF(COUNTA(A205:E205)=0,"",IF(AND(G205="OK",H205="OK",I205="OK",J205="OK",K205="OK"),"SIM","NÃO"))</f>
        <v/>
      </c>
    </row>
    <row r="206" ht="24" customHeight="1">
      <c r="A206" s="21" t="n"/>
      <c r="B206" s="21" t="n"/>
      <c r="C206" s="21" t="n"/>
      <c r="D206" s="23" t="n"/>
      <c r="E206" s="24" t="n"/>
      <c r="F206" s="5">
        <f>IF(OR(B206="",E206=""),"",IFERROR(INDEX(Enquetes!$G$2:$K$101,MATCH(B206,Enquetes!$A$2:$A$101,0),E206),""))</f>
        <v/>
      </c>
      <c r="G206" s="25">
        <f>IF(B206="","",IF(COUNTIF(Enquetes!$A$2:$A$101,B206)=1,"OK","ID inexistente"))</f>
        <v/>
      </c>
      <c r="H206" s="5">
        <f>IF(OR(B206="",D206=""),"",IFERROR(IF(AND(D206&gt;=INDEX(Enquetes!$D$2:$D$101,MATCH(B206,Enquetes!$A$2:$A$101,0)),D206&lt;=INDEX(Enquetes!$E$2:$E$101,MATCH(B206,Enquetes!$A$2:$A$101,0)),D206&lt;='Configuração'!$B$2),"OK","Fora do período/data futura"),"ID inexistente"))</f>
        <v/>
      </c>
      <c r="I206" s="25">
        <f>IF(OR(B206="",E206=""),"",IFERROR(IF(AND(E206=INT(E206),E206&gt;=1,E206&lt;=5,INDEX(Enquetes!$G$2:$K$101,MATCH(B206,Enquetes!$A$2:$A$101,0),E206)&lt;&gt;""),"OK","Opção inválida"),"Opção inválida"))</f>
        <v/>
      </c>
      <c r="J206" s="25">
        <f>IF(A206="","",IF(COUNTIF($A$2:$A$501,A206)=1,"OK","Duplicado"))</f>
        <v/>
      </c>
      <c r="K206" s="5">
        <f>IF(OR(B206="",C206=""),"",IF(COUNTIFS($B$2:$B$501,B206,$C$2:$C$501,C206)=1,"OK","Duplicada"))</f>
        <v/>
      </c>
      <c r="L206" s="5">
        <f>IF(COUNTA(A206:E206)=0,"",IF(AND(G206="OK",H206="OK",I206="OK",J206="OK",K206="OK"),"SIM","NÃO"))</f>
        <v/>
      </c>
    </row>
    <row r="207" ht="24" customHeight="1">
      <c r="A207" s="21" t="n"/>
      <c r="B207" s="21" t="n"/>
      <c r="C207" s="21" t="n"/>
      <c r="D207" s="23" t="n"/>
      <c r="E207" s="24" t="n"/>
      <c r="F207" s="5">
        <f>IF(OR(B207="",E207=""),"",IFERROR(INDEX(Enquetes!$G$2:$K$101,MATCH(B207,Enquetes!$A$2:$A$101,0),E207),""))</f>
        <v/>
      </c>
      <c r="G207" s="25">
        <f>IF(B207="","",IF(COUNTIF(Enquetes!$A$2:$A$101,B207)=1,"OK","ID inexistente"))</f>
        <v/>
      </c>
      <c r="H207" s="5">
        <f>IF(OR(B207="",D207=""),"",IFERROR(IF(AND(D207&gt;=INDEX(Enquetes!$D$2:$D$101,MATCH(B207,Enquetes!$A$2:$A$101,0)),D207&lt;=INDEX(Enquetes!$E$2:$E$101,MATCH(B207,Enquetes!$A$2:$A$101,0)),D207&lt;='Configuração'!$B$2),"OK","Fora do período/data futura"),"ID inexistente"))</f>
        <v/>
      </c>
      <c r="I207" s="25">
        <f>IF(OR(B207="",E207=""),"",IFERROR(IF(AND(E207=INT(E207),E207&gt;=1,E207&lt;=5,INDEX(Enquetes!$G$2:$K$101,MATCH(B207,Enquetes!$A$2:$A$101,0),E207)&lt;&gt;""),"OK","Opção inválida"),"Opção inválida"))</f>
        <v/>
      </c>
      <c r="J207" s="25">
        <f>IF(A207="","",IF(COUNTIF($A$2:$A$501,A207)=1,"OK","Duplicado"))</f>
        <v/>
      </c>
      <c r="K207" s="5">
        <f>IF(OR(B207="",C207=""),"",IF(COUNTIFS($B$2:$B$501,B207,$C$2:$C$501,C207)=1,"OK","Duplicada"))</f>
        <v/>
      </c>
      <c r="L207" s="5">
        <f>IF(COUNTA(A207:E207)=0,"",IF(AND(G207="OK",H207="OK",I207="OK",J207="OK",K207="OK"),"SIM","NÃO"))</f>
        <v/>
      </c>
    </row>
    <row r="208" ht="24" customHeight="1">
      <c r="A208" s="21" t="n"/>
      <c r="B208" s="21" t="n"/>
      <c r="C208" s="21" t="n"/>
      <c r="D208" s="23" t="n"/>
      <c r="E208" s="24" t="n"/>
      <c r="F208" s="5">
        <f>IF(OR(B208="",E208=""),"",IFERROR(INDEX(Enquetes!$G$2:$K$101,MATCH(B208,Enquetes!$A$2:$A$101,0),E208),""))</f>
        <v/>
      </c>
      <c r="G208" s="25">
        <f>IF(B208="","",IF(COUNTIF(Enquetes!$A$2:$A$101,B208)=1,"OK","ID inexistente"))</f>
        <v/>
      </c>
      <c r="H208" s="5">
        <f>IF(OR(B208="",D208=""),"",IFERROR(IF(AND(D208&gt;=INDEX(Enquetes!$D$2:$D$101,MATCH(B208,Enquetes!$A$2:$A$101,0)),D208&lt;=INDEX(Enquetes!$E$2:$E$101,MATCH(B208,Enquetes!$A$2:$A$101,0)),D208&lt;='Configuração'!$B$2),"OK","Fora do período/data futura"),"ID inexistente"))</f>
        <v/>
      </c>
      <c r="I208" s="25">
        <f>IF(OR(B208="",E208=""),"",IFERROR(IF(AND(E208=INT(E208),E208&gt;=1,E208&lt;=5,INDEX(Enquetes!$G$2:$K$101,MATCH(B208,Enquetes!$A$2:$A$101,0),E208)&lt;&gt;""),"OK","Opção inválida"),"Opção inválida"))</f>
        <v/>
      </c>
      <c r="J208" s="25">
        <f>IF(A208="","",IF(COUNTIF($A$2:$A$501,A208)=1,"OK","Duplicado"))</f>
        <v/>
      </c>
      <c r="K208" s="5">
        <f>IF(OR(B208="",C208=""),"",IF(COUNTIFS($B$2:$B$501,B208,$C$2:$C$501,C208)=1,"OK","Duplicada"))</f>
        <v/>
      </c>
      <c r="L208" s="5">
        <f>IF(COUNTA(A208:E208)=0,"",IF(AND(G208="OK",H208="OK",I208="OK",J208="OK",K208="OK"),"SIM","NÃO"))</f>
        <v/>
      </c>
    </row>
    <row r="209" ht="24" customHeight="1">
      <c r="A209" s="21" t="n"/>
      <c r="B209" s="21" t="n"/>
      <c r="C209" s="21" t="n"/>
      <c r="D209" s="23" t="n"/>
      <c r="E209" s="24" t="n"/>
      <c r="F209" s="5">
        <f>IF(OR(B209="",E209=""),"",IFERROR(INDEX(Enquetes!$G$2:$K$101,MATCH(B209,Enquetes!$A$2:$A$101,0),E209),""))</f>
        <v/>
      </c>
      <c r="G209" s="25">
        <f>IF(B209="","",IF(COUNTIF(Enquetes!$A$2:$A$101,B209)=1,"OK","ID inexistente"))</f>
        <v/>
      </c>
      <c r="H209" s="5">
        <f>IF(OR(B209="",D209=""),"",IFERROR(IF(AND(D209&gt;=INDEX(Enquetes!$D$2:$D$101,MATCH(B209,Enquetes!$A$2:$A$101,0)),D209&lt;=INDEX(Enquetes!$E$2:$E$101,MATCH(B209,Enquetes!$A$2:$A$101,0)),D209&lt;='Configuração'!$B$2),"OK","Fora do período/data futura"),"ID inexistente"))</f>
        <v/>
      </c>
      <c r="I209" s="25">
        <f>IF(OR(B209="",E209=""),"",IFERROR(IF(AND(E209=INT(E209),E209&gt;=1,E209&lt;=5,INDEX(Enquetes!$G$2:$K$101,MATCH(B209,Enquetes!$A$2:$A$101,0),E209)&lt;&gt;""),"OK","Opção inválida"),"Opção inválida"))</f>
        <v/>
      </c>
      <c r="J209" s="25">
        <f>IF(A209="","",IF(COUNTIF($A$2:$A$501,A209)=1,"OK","Duplicado"))</f>
        <v/>
      </c>
      <c r="K209" s="5">
        <f>IF(OR(B209="",C209=""),"",IF(COUNTIFS($B$2:$B$501,B209,$C$2:$C$501,C209)=1,"OK","Duplicada"))</f>
        <v/>
      </c>
      <c r="L209" s="5">
        <f>IF(COUNTA(A209:E209)=0,"",IF(AND(G209="OK",H209="OK",I209="OK",J209="OK",K209="OK"),"SIM","NÃO"))</f>
        <v/>
      </c>
    </row>
    <row r="210" ht="24" customHeight="1">
      <c r="A210" s="21" t="n"/>
      <c r="B210" s="21" t="n"/>
      <c r="C210" s="21" t="n"/>
      <c r="D210" s="23" t="n"/>
      <c r="E210" s="24" t="n"/>
      <c r="F210" s="5">
        <f>IF(OR(B210="",E210=""),"",IFERROR(INDEX(Enquetes!$G$2:$K$101,MATCH(B210,Enquetes!$A$2:$A$101,0),E210),""))</f>
        <v/>
      </c>
      <c r="G210" s="25">
        <f>IF(B210="","",IF(COUNTIF(Enquetes!$A$2:$A$101,B210)=1,"OK","ID inexistente"))</f>
        <v/>
      </c>
      <c r="H210" s="5">
        <f>IF(OR(B210="",D210=""),"",IFERROR(IF(AND(D210&gt;=INDEX(Enquetes!$D$2:$D$101,MATCH(B210,Enquetes!$A$2:$A$101,0)),D210&lt;=INDEX(Enquetes!$E$2:$E$101,MATCH(B210,Enquetes!$A$2:$A$101,0)),D210&lt;='Configuração'!$B$2),"OK","Fora do período/data futura"),"ID inexistente"))</f>
        <v/>
      </c>
      <c r="I210" s="25">
        <f>IF(OR(B210="",E210=""),"",IFERROR(IF(AND(E210=INT(E210),E210&gt;=1,E210&lt;=5,INDEX(Enquetes!$G$2:$K$101,MATCH(B210,Enquetes!$A$2:$A$101,0),E210)&lt;&gt;""),"OK","Opção inválida"),"Opção inválida"))</f>
        <v/>
      </c>
      <c r="J210" s="25">
        <f>IF(A210="","",IF(COUNTIF($A$2:$A$501,A210)=1,"OK","Duplicado"))</f>
        <v/>
      </c>
      <c r="K210" s="5">
        <f>IF(OR(B210="",C210=""),"",IF(COUNTIFS($B$2:$B$501,B210,$C$2:$C$501,C210)=1,"OK","Duplicada"))</f>
        <v/>
      </c>
      <c r="L210" s="5">
        <f>IF(COUNTA(A210:E210)=0,"",IF(AND(G210="OK",H210="OK",I210="OK",J210="OK",K210="OK"),"SIM","NÃO"))</f>
        <v/>
      </c>
    </row>
    <row r="211" ht="24" customHeight="1">
      <c r="A211" s="21" t="n"/>
      <c r="B211" s="21" t="n"/>
      <c r="C211" s="21" t="n"/>
      <c r="D211" s="23" t="n"/>
      <c r="E211" s="24" t="n"/>
      <c r="F211" s="5">
        <f>IF(OR(B211="",E211=""),"",IFERROR(INDEX(Enquetes!$G$2:$K$101,MATCH(B211,Enquetes!$A$2:$A$101,0),E211),""))</f>
        <v/>
      </c>
      <c r="G211" s="25">
        <f>IF(B211="","",IF(COUNTIF(Enquetes!$A$2:$A$101,B211)=1,"OK","ID inexistente"))</f>
        <v/>
      </c>
      <c r="H211" s="5">
        <f>IF(OR(B211="",D211=""),"",IFERROR(IF(AND(D211&gt;=INDEX(Enquetes!$D$2:$D$101,MATCH(B211,Enquetes!$A$2:$A$101,0)),D211&lt;=INDEX(Enquetes!$E$2:$E$101,MATCH(B211,Enquetes!$A$2:$A$101,0)),D211&lt;='Configuração'!$B$2),"OK","Fora do período/data futura"),"ID inexistente"))</f>
        <v/>
      </c>
      <c r="I211" s="25">
        <f>IF(OR(B211="",E211=""),"",IFERROR(IF(AND(E211=INT(E211),E211&gt;=1,E211&lt;=5,INDEX(Enquetes!$G$2:$K$101,MATCH(B211,Enquetes!$A$2:$A$101,0),E211)&lt;&gt;""),"OK","Opção inválida"),"Opção inválida"))</f>
        <v/>
      </c>
      <c r="J211" s="25">
        <f>IF(A211="","",IF(COUNTIF($A$2:$A$501,A211)=1,"OK","Duplicado"))</f>
        <v/>
      </c>
      <c r="K211" s="5">
        <f>IF(OR(B211="",C211=""),"",IF(COUNTIFS($B$2:$B$501,B211,$C$2:$C$501,C211)=1,"OK","Duplicada"))</f>
        <v/>
      </c>
      <c r="L211" s="5">
        <f>IF(COUNTA(A211:E211)=0,"",IF(AND(G211="OK",H211="OK",I211="OK",J211="OK",K211="OK"),"SIM","NÃO"))</f>
        <v/>
      </c>
    </row>
    <row r="212" ht="24" customHeight="1">
      <c r="A212" s="21" t="n"/>
      <c r="B212" s="21" t="n"/>
      <c r="C212" s="21" t="n"/>
      <c r="D212" s="23" t="n"/>
      <c r="E212" s="24" t="n"/>
      <c r="F212" s="5">
        <f>IF(OR(B212="",E212=""),"",IFERROR(INDEX(Enquetes!$G$2:$K$101,MATCH(B212,Enquetes!$A$2:$A$101,0),E212),""))</f>
        <v/>
      </c>
      <c r="G212" s="25">
        <f>IF(B212="","",IF(COUNTIF(Enquetes!$A$2:$A$101,B212)=1,"OK","ID inexistente"))</f>
        <v/>
      </c>
      <c r="H212" s="5">
        <f>IF(OR(B212="",D212=""),"",IFERROR(IF(AND(D212&gt;=INDEX(Enquetes!$D$2:$D$101,MATCH(B212,Enquetes!$A$2:$A$101,0)),D212&lt;=INDEX(Enquetes!$E$2:$E$101,MATCH(B212,Enquetes!$A$2:$A$101,0)),D212&lt;='Configuração'!$B$2),"OK","Fora do período/data futura"),"ID inexistente"))</f>
        <v/>
      </c>
      <c r="I212" s="25">
        <f>IF(OR(B212="",E212=""),"",IFERROR(IF(AND(E212=INT(E212),E212&gt;=1,E212&lt;=5,INDEX(Enquetes!$G$2:$K$101,MATCH(B212,Enquetes!$A$2:$A$101,0),E212)&lt;&gt;""),"OK","Opção inválida"),"Opção inválida"))</f>
        <v/>
      </c>
      <c r="J212" s="25">
        <f>IF(A212="","",IF(COUNTIF($A$2:$A$501,A212)=1,"OK","Duplicado"))</f>
        <v/>
      </c>
      <c r="K212" s="5">
        <f>IF(OR(B212="",C212=""),"",IF(COUNTIFS($B$2:$B$501,B212,$C$2:$C$501,C212)=1,"OK","Duplicada"))</f>
        <v/>
      </c>
      <c r="L212" s="5">
        <f>IF(COUNTA(A212:E212)=0,"",IF(AND(G212="OK",H212="OK",I212="OK",J212="OK",K212="OK"),"SIM","NÃO"))</f>
        <v/>
      </c>
    </row>
    <row r="213" ht="24" customHeight="1">
      <c r="A213" s="21" t="n"/>
      <c r="B213" s="21" t="n"/>
      <c r="C213" s="21" t="n"/>
      <c r="D213" s="23" t="n"/>
      <c r="E213" s="24" t="n"/>
      <c r="F213" s="5">
        <f>IF(OR(B213="",E213=""),"",IFERROR(INDEX(Enquetes!$G$2:$K$101,MATCH(B213,Enquetes!$A$2:$A$101,0),E213),""))</f>
        <v/>
      </c>
      <c r="G213" s="25">
        <f>IF(B213="","",IF(COUNTIF(Enquetes!$A$2:$A$101,B213)=1,"OK","ID inexistente"))</f>
        <v/>
      </c>
      <c r="H213" s="5">
        <f>IF(OR(B213="",D213=""),"",IFERROR(IF(AND(D213&gt;=INDEX(Enquetes!$D$2:$D$101,MATCH(B213,Enquetes!$A$2:$A$101,0)),D213&lt;=INDEX(Enquetes!$E$2:$E$101,MATCH(B213,Enquetes!$A$2:$A$101,0)),D213&lt;='Configuração'!$B$2),"OK","Fora do período/data futura"),"ID inexistente"))</f>
        <v/>
      </c>
      <c r="I213" s="25">
        <f>IF(OR(B213="",E213=""),"",IFERROR(IF(AND(E213=INT(E213),E213&gt;=1,E213&lt;=5,INDEX(Enquetes!$G$2:$K$101,MATCH(B213,Enquetes!$A$2:$A$101,0),E213)&lt;&gt;""),"OK","Opção inválida"),"Opção inválida"))</f>
        <v/>
      </c>
      <c r="J213" s="25">
        <f>IF(A213="","",IF(COUNTIF($A$2:$A$501,A213)=1,"OK","Duplicado"))</f>
        <v/>
      </c>
      <c r="K213" s="5">
        <f>IF(OR(B213="",C213=""),"",IF(COUNTIFS($B$2:$B$501,B213,$C$2:$C$501,C213)=1,"OK","Duplicada"))</f>
        <v/>
      </c>
      <c r="L213" s="5">
        <f>IF(COUNTA(A213:E213)=0,"",IF(AND(G213="OK",H213="OK",I213="OK",J213="OK",K213="OK"),"SIM","NÃO"))</f>
        <v/>
      </c>
    </row>
    <row r="214" ht="24" customHeight="1">
      <c r="A214" s="21" t="n"/>
      <c r="B214" s="21" t="n"/>
      <c r="C214" s="21" t="n"/>
      <c r="D214" s="23" t="n"/>
      <c r="E214" s="24" t="n"/>
      <c r="F214" s="5">
        <f>IF(OR(B214="",E214=""),"",IFERROR(INDEX(Enquetes!$G$2:$K$101,MATCH(B214,Enquetes!$A$2:$A$101,0),E214),""))</f>
        <v/>
      </c>
      <c r="G214" s="25">
        <f>IF(B214="","",IF(COUNTIF(Enquetes!$A$2:$A$101,B214)=1,"OK","ID inexistente"))</f>
        <v/>
      </c>
      <c r="H214" s="5">
        <f>IF(OR(B214="",D214=""),"",IFERROR(IF(AND(D214&gt;=INDEX(Enquetes!$D$2:$D$101,MATCH(B214,Enquetes!$A$2:$A$101,0)),D214&lt;=INDEX(Enquetes!$E$2:$E$101,MATCH(B214,Enquetes!$A$2:$A$101,0)),D214&lt;='Configuração'!$B$2),"OK","Fora do período/data futura"),"ID inexistente"))</f>
        <v/>
      </c>
      <c r="I214" s="25">
        <f>IF(OR(B214="",E214=""),"",IFERROR(IF(AND(E214=INT(E214),E214&gt;=1,E214&lt;=5,INDEX(Enquetes!$G$2:$K$101,MATCH(B214,Enquetes!$A$2:$A$101,0),E214)&lt;&gt;""),"OK","Opção inválida"),"Opção inválida"))</f>
        <v/>
      </c>
      <c r="J214" s="25">
        <f>IF(A214="","",IF(COUNTIF($A$2:$A$501,A214)=1,"OK","Duplicado"))</f>
        <v/>
      </c>
      <c r="K214" s="5">
        <f>IF(OR(B214="",C214=""),"",IF(COUNTIFS($B$2:$B$501,B214,$C$2:$C$501,C214)=1,"OK","Duplicada"))</f>
        <v/>
      </c>
      <c r="L214" s="5">
        <f>IF(COUNTA(A214:E214)=0,"",IF(AND(G214="OK",H214="OK",I214="OK",J214="OK",K214="OK"),"SIM","NÃO"))</f>
        <v/>
      </c>
    </row>
    <row r="215" ht="24" customHeight="1">
      <c r="A215" s="21" t="n"/>
      <c r="B215" s="21" t="n"/>
      <c r="C215" s="21" t="n"/>
      <c r="D215" s="23" t="n"/>
      <c r="E215" s="24" t="n"/>
      <c r="F215" s="5">
        <f>IF(OR(B215="",E215=""),"",IFERROR(INDEX(Enquetes!$G$2:$K$101,MATCH(B215,Enquetes!$A$2:$A$101,0),E215),""))</f>
        <v/>
      </c>
      <c r="G215" s="25">
        <f>IF(B215="","",IF(COUNTIF(Enquetes!$A$2:$A$101,B215)=1,"OK","ID inexistente"))</f>
        <v/>
      </c>
      <c r="H215" s="5">
        <f>IF(OR(B215="",D215=""),"",IFERROR(IF(AND(D215&gt;=INDEX(Enquetes!$D$2:$D$101,MATCH(B215,Enquetes!$A$2:$A$101,0)),D215&lt;=INDEX(Enquetes!$E$2:$E$101,MATCH(B215,Enquetes!$A$2:$A$101,0)),D215&lt;='Configuração'!$B$2),"OK","Fora do período/data futura"),"ID inexistente"))</f>
        <v/>
      </c>
      <c r="I215" s="25">
        <f>IF(OR(B215="",E215=""),"",IFERROR(IF(AND(E215=INT(E215),E215&gt;=1,E215&lt;=5,INDEX(Enquetes!$G$2:$K$101,MATCH(B215,Enquetes!$A$2:$A$101,0),E215)&lt;&gt;""),"OK","Opção inválida"),"Opção inválida"))</f>
        <v/>
      </c>
      <c r="J215" s="25">
        <f>IF(A215="","",IF(COUNTIF($A$2:$A$501,A215)=1,"OK","Duplicado"))</f>
        <v/>
      </c>
      <c r="K215" s="5">
        <f>IF(OR(B215="",C215=""),"",IF(COUNTIFS($B$2:$B$501,B215,$C$2:$C$501,C215)=1,"OK","Duplicada"))</f>
        <v/>
      </c>
      <c r="L215" s="5">
        <f>IF(COUNTA(A215:E215)=0,"",IF(AND(G215="OK",H215="OK",I215="OK",J215="OK",K215="OK"),"SIM","NÃO"))</f>
        <v/>
      </c>
    </row>
    <row r="216" ht="24" customHeight="1">
      <c r="A216" s="21" t="n"/>
      <c r="B216" s="21" t="n"/>
      <c r="C216" s="21" t="n"/>
      <c r="D216" s="23" t="n"/>
      <c r="E216" s="24" t="n"/>
      <c r="F216" s="5">
        <f>IF(OR(B216="",E216=""),"",IFERROR(INDEX(Enquetes!$G$2:$K$101,MATCH(B216,Enquetes!$A$2:$A$101,0),E216),""))</f>
        <v/>
      </c>
      <c r="G216" s="25">
        <f>IF(B216="","",IF(COUNTIF(Enquetes!$A$2:$A$101,B216)=1,"OK","ID inexistente"))</f>
        <v/>
      </c>
      <c r="H216" s="5">
        <f>IF(OR(B216="",D216=""),"",IFERROR(IF(AND(D216&gt;=INDEX(Enquetes!$D$2:$D$101,MATCH(B216,Enquetes!$A$2:$A$101,0)),D216&lt;=INDEX(Enquetes!$E$2:$E$101,MATCH(B216,Enquetes!$A$2:$A$101,0)),D216&lt;='Configuração'!$B$2),"OK","Fora do período/data futura"),"ID inexistente"))</f>
        <v/>
      </c>
      <c r="I216" s="25">
        <f>IF(OR(B216="",E216=""),"",IFERROR(IF(AND(E216=INT(E216),E216&gt;=1,E216&lt;=5,INDEX(Enquetes!$G$2:$K$101,MATCH(B216,Enquetes!$A$2:$A$101,0),E216)&lt;&gt;""),"OK","Opção inválida"),"Opção inválida"))</f>
        <v/>
      </c>
      <c r="J216" s="25">
        <f>IF(A216="","",IF(COUNTIF($A$2:$A$501,A216)=1,"OK","Duplicado"))</f>
        <v/>
      </c>
      <c r="K216" s="5">
        <f>IF(OR(B216="",C216=""),"",IF(COUNTIFS($B$2:$B$501,B216,$C$2:$C$501,C216)=1,"OK","Duplicada"))</f>
        <v/>
      </c>
      <c r="L216" s="5">
        <f>IF(COUNTA(A216:E216)=0,"",IF(AND(G216="OK",H216="OK",I216="OK",J216="OK",K216="OK"),"SIM","NÃO"))</f>
        <v/>
      </c>
    </row>
    <row r="217" ht="24" customHeight="1">
      <c r="A217" s="21" t="n"/>
      <c r="B217" s="21" t="n"/>
      <c r="C217" s="21" t="n"/>
      <c r="D217" s="23" t="n"/>
      <c r="E217" s="24" t="n"/>
      <c r="F217" s="5">
        <f>IF(OR(B217="",E217=""),"",IFERROR(INDEX(Enquetes!$G$2:$K$101,MATCH(B217,Enquetes!$A$2:$A$101,0),E217),""))</f>
        <v/>
      </c>
      <c r="G217" s="25">
        <f>IF(B217="","",IF(COUNTIF(Enquetes!$A$2:$A$101,B217)=1,"OK","ID inexistente"))</f>
        <v/>
      </c>
      <c r="H217" s="5">
        <f>IF(OR(B217="",D217=""),"",IFERROR(IF(AND(D217&gt;=INDEX(Enquetes!$D$2:$D$101,MATCH(B217,Enquetes!$A$2:$A$101,0)),D217&lt;=INDEX(Enquetes!$E$2:$E$101,MATCH(B217,Enquetes!$A$2:$A$101,0)),D217&lt;='Configuração'!$B$2),"OK","Fora do período/data futura"),"ID inexistente"))</f>
        <v/>
      </c>
      <c r="I217" s="25">
        <f>IF(OR(B217="",E217=""),"",IFERROR(IF(AND(E217=INT(E217),E217&gt;=1,E217&lt;=5,INDEX(Enquetes!$G$2:$K$101,MATCH(B217,Enquetes!$A$2:$A$101,0),E217)&lt;&gt;""),"OK","Opção inválida"),"Opção inválida"))</f>
        <v/>
      </c>
      <c r="J217" s="25">
        <f>IF(A217="","",IF(COUNTIF($A$2:$A$501,A217)=1,"OK","Duplicado"))</f>
        <v/>
      </c>
      <c r="K217" s="5">
        <f>IF(OR(B217="",C217=""),"",IF(COUNTIFS($B$2:$B$501,B217,$C$2:$C$501,C217)=1,"OK","Duplicada"))</f>
        <v/>
      </c>
      <c r="L217" s="5">
        <f>IF(COUNTA(A217:E217)=0,"",IF(AND(G217="OK",H217="OK",I217="OK",J217="OK",K217="OK"),"SIM","NÃO"))</f>
        <v/>
      </c>
    </row>
    <row r="218" ht="24" customHeight="1">
      <c r="A218" s="21" t="n"/>
      <c r="B218" s="21" t="n"/>
      <c r="C218" s="21" t="n"/>
      <c r="D218" s="23" t="n"/>
      <c r="E218" s="24" t="n"/>
      <c r="F218" s="5">
        <f>IF(OR(B218="",E218=""),"",IFERROR(INDEX(Enquetes!$G$2:$K$101,MATCH(B218,Enquetes!$A$2:$A$101,0),E218),""))</f>
        <v/>
      </c>
      <c r="G218" s="25">
        <f>IF(B218="","",IF(COUNTIF(Enquetes!$A$2:$A$101,B218)=1,"OK","ID inexistente"))</f>
        <v/>
      </c>
      <c r="H218" s="5">
        <f>IF(OR(B218="",D218=""),"",IFERROR(IF(AND(D218&gt;=INDEX(Enquetes!$D$2:$D$101,MATCH(B218,Enquetes!$A$2:$A$101,0)),D218&lt;=INDEX(Enquetes!$E$2:$E$101,MATCH(B218,Enquetes!$A$2:$A$101,0)),D218&lt;='Configuração'!$B$2),"OK","Fora do período/data futura"),"ID inexistente"))</f>
        <v/>
      </c>
      <c r="I218" s="25">
        <f>IF(OR(B218="",E218=""),"",IFERROR(IF(AND(E218=INT(E218),E218&gt;=1,E218&lt;=5,INDEX(Enquetes!$G$2:$K$101,MATCH(B218,Enquetes!$A$2:$A$101,0),E218)&lt;&gt;""),"OK","Opção inválida"),"Opção inválida"))</f>
        <v/>
      </c>
      <c r="J218" s="25">
        <f>IF(A218="","",IF(COUNTIF($A$2:$A$501,A218)=1,"OK","Duplicado"))</f>
        <v/>
      </c>
      <c r="K218" s="5">
        <f>IF(OR(B218="",C218=""),"",IF(COUNTIFS($B$2:$B$501,B218,$C$2:$C$501,C218)=1,"OK","Duplicada"))</f>
        <v/>
      </c>
      <c r="L218" s="5">
        <f>IF(COUNTA(A218:E218)=0,"",IF(AND(G218="OK",H218="OK",I218="OK",J218="OK",K218="OK"),"SIM","NÃO"))</f>
        <v/>
      </c>
    </row>
    <row r="219" ht="24" customHeight="1">
      <c r="A219" s="21" t="n"/>
      <c r="B219" s="21" t="n"/>
      <c r="C219" s="21" t="n"/>
      <c r="D219" s="23" t="n"/>
      <c r="E219" s="24" t="n"/>
      <c r="F219" s="5">
        <f>IF(OR(B219="",E219=""),"",IFERROR(INDEX(Enquetes!$G$2:$K$101,MATCH(B219,Enquetes!$A$2:$A$101,0),E219),""))</f>
        <v/>
      </c>
      <c r="G219" s="25">
        <f>IF(B219="","",IF(COUNTIF(Enquetes!$A$2:$A$101,B219)=1,"OK","ID inexistente"))</f>
        <v/>
      </c>
      <c r="H219" s="5">
        <f>IF(OR(B219="",D219=""),"",IFERROR(IF(AND(D219&gt;=INDEX(Enquetes!$D$2:$D$101,MATCH(B219,Enquetes!$A$2:$A$101,0)),D219&lt;=INDEX(Enquetes!$E$2:$E$101,MATCH(B219,Enquetes!$A$2:$A$101,0)),D219&lt;='Configuração'!$B$2),"OK","Fora do período/data futura"),"ID inexistente"))</f>
        <v/>
      </c>
      <c r="I219" s="25">
        <f>IF(OR(B219="",E219=""),"",IFERROR(IF(AND(E219=INT(E219),E219&gt;=1,E219&lt;=5,INDEX(Enquetes!$G$2:$K$101,MATCH(B219,Enquetes!$A$2:$A$101,0),E219)&lt;&gt;""),"OK","Opção inválida"),"Opção inválida"))</f>
        <v/>
      </c>
      <c r="J219" s="25">
        <f>IF(A219="","",IF(COUNTIF($A$2:$A$501,A219)=1,"OK","Duplicado"))</f>
        <v/>
      </c>
      <c r="K219" s="5">
        <f>IF(OR(B219="",C219=""),"",IF(COUNTIFS($B$2:$B$501,B219,$C$2:$C$501,C219)=1,"OK","Duplicada"))</f>
        <v/>
      </c>
      <c r="L219" s="5">
        <f>IF(COUNTA(A219:E219)=0,"",IF(AND(G219="OK",H219="OK",I219="OK",J219="OK",K219="OK"),"SIM","NÃO"))</f>
        <v/>
      </c>
    </row>
    <row r="220" ht="24" customHeight="1">
      <c r="A220" s="21" t="n"/>
      <c r="B220" s="21" t="n"/>
      <c r="C220" s="21" t="n"/>
      <c r="D220" s="23" t="n"/>
      <c r="E220" s="24" t="n"/>
      <c r="F220" s="5">
        <f>IF(OR(B220="",E220=""),"",IFERROR(INDEX(Enquetes!$G$2:$K$101,MATCH(B220,Enquetes!$A$2:$A$101,0),E220),""))</f>
        <v/>
      </c>
      <c r="G220" s="25">
        <f>IF(B220="","",IF(COUNTIF(Enquetes!$A$2:$A$101,B220)=1,"OK","ID inexistente"))</f>
        <v/>
      </c>
      <c r="H220" s="5">
        <f>IF(OR(B220="",D220=""),"",IFERROR(IF(AND(D220&gt;=INDEX(Enquetes!$D$2:$D$101,MATCH(B220,Enquetes!$A$2:$A$101,0)),D220&lt;=INDEX(Enquetes!$E$2:$E$101,MATCH(B220,Enquetes!$A$2:$A$101,0)),D220&lt;='Configuração'!$B$2),"OK","Fora do período/data futura"),"ID inexistente"))</f>
        <v/>
      </c>
      <c r="I220" s="25">
        <f>IF(OR(B220="",E220=""),"",IFERROR(IF(AND(E220=INT(E220),E220&gt;=1,E220&lt;=5,INDEX(Enquetes!$G$2:$K$101,MATCH(B220,Enquetes!$A$2:$A$101,0),E220)&lt;&gt;""),"OK","Opção inválida"),"Opção inválida"))</f>
        <v/>
      </c>
      <c r="J220" s="25">
        <f>IF(A220="","",IF(COUNTIF($A$2:$A$501,A220)=1,"OK","Duplicado"))</f>
        <v/>
      </c>
      <c r="K220" s="5">
        <f>IF(OR(B220="",C220=""),"",IF(COUNTIFS($B$2:$B$501,B220,$C$2:$C$501,C220)=1,"OK","Duplicada"))</f>
        <v/>
      </c>
      <c r="L220" s="5">
        <f>IF(COUNTA(A220:E220)=0,"",IF(AND(G220="OK",H220="OK",I220="OK",J220="OK",K220="OK"),"SIM","NÃO"))</f>
        <v/>
      </c>
    </row>
    <row r="221" ht="24" customHeight="1">
      <c r="A221" s="21" t="n"/>
      <c r="B221" s="21" t="n"/>
      <c r="C221" s="21" t="n"/>
      <c r="D221" s="23" t="n"/>
      <c r="E221" s="24" t="n"/>
      <c r="F221" s="5">
        <f>IF(OR(B221="",E221=""),"",IFERROR(INDEX(Enquetes!$G$2:$K$101,MATCH(B221,Enquetes!$A$2:$A$101,0),E221),""))</f>
        <v/>
      </c>
      <c r="G221" s="25">
        <f>IF(B221="","",IF(COUNTIF(Enquetes!$A$2:$A$101,B221)=1,"OK","ID inexistente"))</f>
        <v/>
      </c>
      <c r="H221" s="5">
        <f>IF(OR(B221="",D221=""),"",IFERROR(IF(AND(D221&gt;=INDEX(Enquetes!$D$2:$D$101,MATCH(B221,Enquetes!$A$2:$A$101,0)),D221&lt;=INDEX(Enquetes!$E$2:$E$101,MATCH(B221,Enquetes!$A$2:$A$101,0)),D221&lt;='Configuração'!$B$2),"OK","Fora do período/data futura"),"ID inexistente"))</f>
        <v/>
      </c>
      <c r="I221" s="25">
        <f>IF(OR(B221="",E221=""),"",IFERROR(IF(AND(E221=INT(E221),E221&gt;=1,E221&lt;=5,INDEX(Enquetes!$G$2:$K$101,MATCH(B221,Enquetes!$A$2:$A$101,0),E221)&lt;&gt;""),"OK","Opção inválida"),"Opção inválida"))</f>
        <v/>
      </c>
      <c r="J221" s="25">
        <f>IF(A221="","",IF(COUNTIF($A$2:$A$501,A221)=1,"OK","Duplicado"))</f>
        <v/>
      </c>
      <c r="K221" s="5">
        <f>IF(OR(B221="",C221=""),"",IF(COUNTIFS($B$2:$B$501,B221,$C$2:$C$501,C221)=1,"OK","Duplicada"))</f>
        <v/>
      </c>
      <c r="L221" s="5">
        <f>IF(COUNTA(A221:E221)=0,"",IF(AND(G221="OK",H221="OK",I221="OK",J221="OK",K221="OK"),"SIM","NÃO"))</f>
        <v/>
      </c>
    </row>
    <row r="222" ht="24" customHeight="1">
      <c r="A222" s="21" t="n"/>
      <c r="B222" s="21" t="n"/>
      <c r="C222" s="21" t="n"/>
      <c r="D222" s="23" t="n"/>
      <c r="E222" s="24" t="n"/>
      <c r="F222" s="5">
        <f>IF(OR(B222="",E222=""),"",IFERROR(INDEX(Enquetes!$G$2:$K$101,MATCH(B222,Enquetes!$A$2:$A$101,0),E222),""))</f>
        <v/>
      </c>
      <c r="G222" s="25">
        <f>IF(B222="","",IF(COUNTIF(Enquetes!$A$2:$A$101,B222)=1,"OK","ID inexistente"))</f>
        <v/>
      </c>
      <c r="H222" s="5">
        <f>IF(OR(B222="",D222=""),"",IFERROR(IF(AND(D222&gt;=INDEX(Enquetes!$D$2:$D$101,MATCH(B222,Enquetes!$A$2:$A$101,0)),D222&lt;=INDEX(Enquetes!$E$2:$E$101,MATCH(B222,Enquetes!$A$2:$A$101,0)),D222&lt;='Configuração'!$B$2),"OK","Fora do período/data futura"),"ID inexistente"))</f>
        <v/>
      </c>
      <c r="I222" s="25">
        <f>IF(OR(B222="",E222=""),"",IFERROR(IF(AND(E222=INT(E222),E222&gt;=1,E222&lt;=5,INDEX(Enquetes!$G$2:$K$101,MATCH(B222,Enquetes!$A$2:$A$101,0),E222)&lt;&gt;""),"OK","Opção inválida"),"Opção inválida"))</f>
        <v/>
      </c>
      <c r="J222" s="25">
        <f>IF(A222="","",IF(COUNTIF($A$2:$A$501,A222)=1,"OK","Duplicado"))</f>
        <v/>
      </c>
      <c r="K222" s="5">
        <f>IF(OR(B222="",C222=""),"",IF(COUNTIFS($B$2:$B$501,B222,$C$2:$C$501,C222)=1,"OK","Duplicada"))</f>
        <v/>
      </c>
      <c r="L222" s="5">
        <f>IF(COUNTA(A222:E222)=0,"",IF(AND(G222="OK",H222="OK",I222="OK",J222="OK",K222="OK"),"SIM","NÃO"))</f>
        <v/>
      </c>
    </row>
    <row r="223" ht="24" customHeight="1">
      <c r="A223" s="21" t="n"/>
      <c r="B223" s="21" t="n"/>
      <c r="C223" s="21" t="n"/>
      <c r="D223" s="23" t="n"/>
      <c r="E223" s="24" t="n"/>
      <c r="F223" s="5">
        <f>IF(OR(B223="",E223=""),"",IFERROR(INDEX(Enquetes!$G$2:$K$101,MATCH(B223,Enquetes!$A$2:$A$101,0),E223),""))</f>
        <v/>
      </c>
      <c r="G223" s="25">
        <f>IF(B223="","",IF(COUNTIF(Enquetes!$A$2:$A$101,B223)=1,"OK","ID inexistente"))</f>
        <v/>
      </c>
      <c r="H223" s="5">
        <f>IF(OR(B223="",D223=""),"",IFERROR(IF(AND(D223&gt;=INDEX(Enquetes!$D$2:$D$101,MATCH(B223,Enquetes!$A$2:$A$101,0)),D223&lt;=INDEX(Enquetes!$E$2:$E$101,MATCH(B223,Enquetes!$A$2:$A$101,0)),D223&lt;='Configuração'!$B$2),"OK","Fora do período/data futura"),"ID inexistente"))</f>
        <v/>
      </c>
      <c r="I223" s="25">
        <f>IF(OR(B223="",E223=""),"",IFERROR(IF(AND(E223=INT(E223),E223&gt;=1,E223&lt;=5,INDEX(Enquetes!$G$2:$K$101,MATCH(B223,Enquetes!$A$2:$A$101,0),E223)&lt;&gt;""),"OK","Opção inválida"),"Opção inválida"))</f>
        <v/>
      </c>
      <c r="J223" s="25">
        <f>IF(A223="","",IF(COUNTIF($A$2:$A$501,A223)=1,"OK","Duplicado"))</f>
        <v/>
      </c>
      <c r="K223" s="5">
        <f>IF(OR(B223="",C223=""),"",IF(COUNTIFS($B$2:$B$501,B223,$C$2:$C$501,C223)=1,"OK","Duplicada"))</f>
        <v/>
      </c>
      <c r="L223" s="5">
        <f>IF(COUNTA(A223:E223)=0,"",IF(AND(G223="OK",H223="OK",I223="OK",J223="OK",K223="OK"),"SIM","NÃO"))</f>
        <v/>
      </c>
    </row>
    <row r="224" ht="24" customHeight="1">
      <c r="A224" s="21" t="n"/>
      <c r="B224" s="21" t="n"/>
      <c r="C224" s="21" t="n"/>
      <c r="D224" s="23" t="n"/>
      <c r="E224" s="24" t="n"/>
      <c r="F224" s="5">
        <f>IF(OR(B224="",E224=""),"",IFERROR(INDEX(Enquetes!$G$2:$K$101,MATCH(B224,Enquetes!$A$2:$A$101,0),E224),""))</f>
        <v/>
      </c>
      <c r="G224" s="25">
        <f>IF(B224="","",IF(COUNTIF(Enquetes!$A$2:$A$101,B224)=1,"OK","ID inexistente"))</f>
        <v/>
      </c>
      <c r="H224" s="5">
        <f>IF(OR(B224="",D224=""),"",IFERROR(IF(AND(D224&gt;=INDEX(Enquetes!$D$2:$D$101,MATCH(B224,Enquetes!$A$2:$A$101,0)),D224&lt;=INDEX(Enquetes!$E$2:$E$101,MATCH(B224,Enquetes!$A$2:$A$101,0)),D224&lt;='Configuração'!$B$2),"OK","Fora do período/data futura"),"ID inexistente"))</f>
        <v/>
      </c>
      <c r="I224" s="25">
        <f>IF(OR(B224="",E224=""),"",IFERROR(IF(AND(E224=INT(E224),E224&gt;=1,E224&lt;=5,INDEX(Enquetes!$G$2:$K$101,MATCH(B224,Enquetes!$A$2:$A$101,0),E224)&lt;&gt;""),"OK","Opção inválida"),"Opção inválida"))</f>
        <v/>
      </c>
      <c r="J224" s="25">
        <f>IF(A224="","",IF(COUNTIF($A$2:$A$501,A224)=1,"OK","Duplicado"))</f>
        <v/>
      </c>
      <c r="K224" s="5">
        <f>IF(OR(B224="",C224=""),"",IF(COUNTIFS($B$2:$B$501,B224,$C$2:$C$501,C224)=1,"OK","Duplicada"))</f>
        <v/>
      </c>
      <c r="L224" s="5">
        <f>IF(COUNTA(A224:E224)=0,"",IF(AND(G224="OK",H224="OK",I224="OK",J224="OK",K224="OK"),"SIM","NÃO"))</f>
        <v/>
      </c>
    </row>
    <row r="225" ht="24" customHeight="1">
      <c r="A225" s="21" t="n"/>
      <c r="B225" s="21" t="n"/>
      <c r="C225" s="21" t="n"/>
      <c r="D225" s="23" t="n"/>
      <c r="E225" s="24" t="n"/>
      <c r="F225" s="5">
        <f>IF(OR(B225="",E225=""),"",IFERROR(INDEX(Enquetes!$G$2:$K$101,MATCH(B225,Enquetes!$A$2:$A$101,0),E225),""))</f>
        <v/>
      </c>
      <c r="G225" s="25">
        <f>IF(B225="","",IF(COUNTIF(Enquetes!$A$2:$A$101,B225)=1,"OK","ID inexistente"))</f>
        <v/>
      </c>
      <c r="H225" s="5">
        <f>IF(OR(B225="",D225=""),"",IFERROR(IF(AND(D225&gt;=INDEX(Enquetes!$D$2:$D$101,MATCH(B225,Enquetes!$A$2:$A$101,0)),D225&lt;=INDEX(Enquetes!$E$2:$E$101,MATCH(B225,Enquetes!$A$2:$A$101,0)),D225&lt;='Configuração'!$B$2),"OK","Fora do período/data futura"),"ID inexistente"))</f>
        <v/>
      </c>
      <c r="I225" s="25">
        <f>IF(OR(B225="",E225=""),"",IFERROR(IF(AND(E225=INT(E225),E225&gt;=1,E225&lt;=5,INDEX(Enquetes!$G$2:$K$101,MATCH(B225,Enquetes!$A$2:$A$101,0),E225)&lt;&gt;""),"OK","Opção inválida"),"Opção inválida"))</f>
        <v/>
      </c>
      <c r="J225" s="25">
        <f>IF(A225="","",IF(COUNTIF($A$2:$A$501,A225)=1,"OK","Duplicado"))</f>
        <v/>
      </c>
      <c r="K225" s="5">
        <f>IF(OR(B225="",C225=""),"",IF(COUNTIFS($B$2:$B$501,B225,$C$2:$C$501,C225)=1,"OK","Duplicada"))</f>
        <v/>
      </c>
      <c r="L225" s="5">
        <f>IF(COUNTA(A225:E225)=0,"",IF(AND(G225="OK",H225="OK",I225="OK",J225="OK",K225="OK"),"SIM","NÃO"))</f>
        <v/>
      </c>
    </row>
    <row r="226" ht="24" customHeight="1">
      <c r="A226" s="21" t="n"/>
      <c r="B226" s="21" t="n"/>
      <c r="C226" s="21" t="n"/>
      <c r="D226" s="23" t="n"/>
      <c r="E226" s="24" t="n"/>
      <c r="F226" s="5">
        <f>IF(OR(B226="",E226=""),"",IFERROR(INDEX(Enquetes!$G$2:$K$101,MATCH(B226,Enquetes!$A$2:$A$101,0),E226),""))</f>
        <v/>
      </c>
      <c r="G226" s="25">
        <f>IF(B226="","",IF(COUNTIF(Enquetes!$A$2:$A$101,B226)=1,"OK","ID inexistente"))</f>
        <v/>
      </c>
      <c r="H226" s="5">
        <f>IF(OR(B226="",D226=""),"",IFERROR(IF(AND(D226&gt;=INDEX(Enquetes!$D$2:$D$101,MATCH(B226,Enquetes!$A$2:$A$101,0)),D226&lt;=INDEX(Enquetes!$E$2:$E$101,MATCH(B226,Enquetes!$A$2:$A$101,0)),D226&lt;='Configuração'!$B$2),"OK","Fora do período/data futura"),"ID inexistente"))</f>
        <v/>
      </c>
      <c r="I226" s="25">
        <f>IF(OR(B226="",E226=""),"",IFERROR(IF(AND(E226=INT(E226),E226&gt;=1,E226&lt;=5,INDEX(Enquetes!$G$2:$K$101,MATCH(B226,Enquetes!$A$2:$A$101,0),E226)&lt;&gt;""),"OK","Opção inválida"),"Opção inválida"))</f>
        <v/>
      </c>
      <c r="J226" s="25">
        <f>IF(A226="","",IF(COUNTIF($A$2:$A$501,A226)=1,"OK","Duplicado"))</f>
        <v/>
      </c>
      <c r="K226" s="5">
        <f>IF(OR(B226="",C226=""),"",IF(COUNTIFS($B$2:$B$501,B226,$C$2:$C$501,C226)=1,"OK","Duplicada"))</f>
        <v/>
      </c>
      <c r="L226" s="5">
        <f>IF(COUNTA(A226:E226)=0,"",IF(AND(G226="OK",H226="OK",I226="OK",J226="OK",K226="OK"),"SIM","NÃO"))</f>
        <v/>
      </c>
    </row>
    <row r="227" ht="24" customHeight="1">
      <c r="A227" s="21" t="n"/>
      <c r="B227" s="21" t="n"/>
      <c r="C227" s="21" t="n"/>
      <c r="D227" s="23" t="n"/>
      <c r="E227" s="24" t="n"/>
      <c r="F227" s="5">
        <f>IF(OR(B227="",E227=""),"",IFERROR(INDEX(Enquetes!$G$2:$K$101,MATCH(B227,Enquetes!$A$2:$A$101,0),E227),""))</f>
        <v/>
      </c>
      <c r="G227" s="25">
        <f>IF(B227="","",IF(COUNTIF(Enquetes!$A$2:$A$101,B227)=1,"OK","ID inexistente"))</f>
        <v/>
      </c>
      <c r="H227" s="5">
        <f>IF(OR(B227="",D227=""),"",IFERROR(IF(AND(D227&gt;=INDEX(Enquetes!$D$2:$D$101,MATCH(B227,Enquetes!$A$2:$A$101,0)),D227&lt;=INDEX(Enquetes!$E$2:$E$101,MATCH(B227,Enquetes!$A$2:$A$101,0)),D227&lt;='Configuração'!$B$2),"OK","Fora do período/data futura"),"ID inexistente"))</f>
        <v/>
      </c>
      <c r="I227" s="25">
        <f>IF(OR(B227="",E227=""),"",IFERROR(IF(AND(E227=INT(E227),E227&gt;=1,E227&lt;=5,INDEX(Enquetes!$G$2:$K$101,MATCH(B227,Enquetes!$A$2:$A$101,0),E227)&lt;&gt;""),"OK","Opção inválida"),"Opção inválida"))</f>
        <v/>
      </c>
      <c r="J227" s="25">
        <f>IF(A227="","",IF(COUNTIF($A$2:$A$501,A227)=1,"OK","Duplicado"))</f>
        <v/>
      </c>
      <c r="K227" s="5">
        <f>IF(OR(B227="",C227=""),"",IF(COUNTIFS($B$2:$B$501,B227,$C$2:$C$501,C227)=1,"OK","Duplicada"))</f>
        <v/>
      </c>
      <c r="L227" s="5">
        <f>IF(COUNTA(A227:E227)=0,"",IF(AND(G227="OK",H227="OK",I227="OK",J227="OK",K227="OK"),"SIM","NÃO"))</f>
        <v/>
      </c>
    </row>
    <row r="228" ht="24" customHeight="1">
      <c r="A228" s="21" t="n"/>
      <c r="B228" s="21" t="n"/>
      <c r="C228" s="21" t="n"/>
      <c r="D228" s="23" t="n"/>
      <c r="E228" s="24" t="n"/>
      <c r="F228" s="5">
        <f>IF(OR(B228="",E228=""),"",IFERROR(INDEX(Enquetes!$G$2:$K$101,MATCH(B228,Enquetes!$A$2:$A$101,0),E228),""))</f>
        <v/>
      </c>
      <c r="G228" s="25">
        <f>IF(B228="","",IF(COUNTIF(Enquetes!$A$2:$A$101,B228)=1,"OK","ID inexistente"))</f>
        <v/>
      </c>
      <c r="H228" s="5">
        <f>IF(OR(B228="",D228=""),"",IFERROR(IF(AND(D228&gt;=INDEX(Enquetes!$D$2:$D$101,MATCH(B228,Enquetes!$A$2:$A$101,0)),D228&lt;=INDEX(Enquetes!$E$2:$E$101,MATCH(B228,Enquetes!$A$2:$A$101,0)),D228&lt;='Configuração'!$B$2),"OK","Fora do período/data futura"),"ID inexistente"))</f>
        <v/>
      </c>
      <c r="I228" s="25">
        <f>IF(OR(B228="",E228=""),"",IFERROR(IF(AND(E228=INT(E228),E228&gt;=1,E228&lt;=5,INDEX(Enquetes!$G$2:$K$101,MATCH(B228,Enquetes!$A$2:$A$101,0),E228)&lt;&gt;""),"OK","Opção inválida"),"Opção inválida"))</f>
        <v/>
      </c>
      <c r="J228" s="25">
        <f>IF(A228="","",IF(COUNTIF($A$2:$A$501,A228)=1,"OK","Duplicado"))</f>
        <v/>
      </c>
      <c r="K228" s="5">
        <f>IF(OR(B228="",C228=""),"",IF(COUNTIFS($B$2:$B$501,B228,$C$2:$C$501,C228)=1,"OK","Duplicada"))</f>
        <v/>
      </c>
      <c r="L228" s="5">
        <f>IF(COUNTA(A228:E228)=0,"",IF(AND(G228="OK",H228="OK",I228="OK",J228="OK",K228="OK"),"SIM","NÃO"))</f>
        <v/>
      </c>
    </row>
    <row r="229" ht="24" customHeight="1">
      <c r="A229" s="21" t="n"/>
      <c r="B229" s="21" t="n"/>
      <c r="C229" s="21" t="n"/>
      <c r="D229" s="23" t="n"/>
      <c r="E229" s="24" t="n"/>
      <c r="F229" s="5">
        <f>IF(OR(B229="",E229=""),"",IFERROR(INDEX(Enquetes!$G$2:$K$101,MATCH(B229,Enquetes!$A$2:$A$101,0),E229),""))</f>
        <v/>
      </c>
      <c r="G229" s="25">
        <f>IF(B229="","",IF(COUNTIF(Enquetes!$A$2:$A$101,B229)=1,"OK","ID inexistente"))</f>
        <v/>
      </c>
      <c r="H229" s="5">
        <f>IF(OR(B229="",D229=""),"",IFERROR(IF(AND(D229&gt;=INDEX(Enquetes!$D$2:$D$101,MATCH(B229,Enquetes!$A$2:$A$101,0)),D229&lt;=INDEX(Enquetes!$E$2:$E$101,MATCH(B229,Enquetes!$A$2:$A$101,0)),D229&lt;='Configuração'!$B$2),"OK","Fora do período/data futura"),"ID inexistente"))</f>
        <v/>
      </c>
      <c r="I229" s="25">
        <f>IF(OR(B229="",E229=""),"",IFERROR(IF(AND(E229=INT(E229),E229&gt;=1,E229&lt;=5,INDEX(Enquetes!$G$2:$K$101,MATCH(B229,Enquetes!$A$2:$A$101,0),E229)&lt;&gt;""),"OK","Opção inválida"),"Opção inválida"))</f>
        <v/>
      </c>
      <c r="J229" s="25">
        <f>IF(A229="","",IF(COUNTIF($A$2:$A$501,A229)=1,"OK","Duplicado"))</f>
        <v/>
      </c>
      <c r="K229" s="5">
        <f>IF(OR(B229="",C229=""),"",IF(COUNTIFS($B$2:$B$501,B229,$C$2:$C$501,C229)=1,"OK","Duplicada"))</f>
        <v/>
      </c>
      <c r="L229" s="5">
        <f>IF(COUNTA(A229:E229)=0,"",IF(AND(G229="OK",H229="OK",I229="OK",J229="OK",K229="OK"),"SIM","NÃO"))</f>
        <v/>
      </c>
    </row>
    <row r="230" ht="24" customHeight="1">
      <c r="A230" s="21" t="n"/>
      <c r="B230" s="21" t="n"/>
      <c r="C230" s="21" t="n"/>
      <c r="D230" s="23" t="n"/>
      <c r="E230" s="24" t="n"/>
      <c r="F230" s="5">
        <f>IF(OR(B230="",E230=""),"",IFERROR(INDEX(Enquetes!$G$2:$K$101,MATCH(B230,Enquetes!$A$2:$A$101,0),E230),""))</f>
        <v/>
      </c>
      <c r="G230" s="25">
        <f>IF(B230="","",IF(COUNTIF(Enquetes!$A$2:$A$101,B230)=1,"OK","ID inexistente"))</f>
        <v/>
      </c>
      <c r="H230" s="5">
        <f>IF(OR(B230="",D230=""),"",IFERROR(IF(AND(D230&gt;=INDEX(Enquetes!$D$2:$D$101,MATCH(B230,Enquetes!$A$2:$A$101,0)),D230&lt;=INDEX(Enquetes!$E$2:$E$101,MATCH(B230,Enquetes!$A$2:$A$101,0)),D230&lt;='Configuração'!$B$2),"OK","Fora do período/data futura"),"ID inexistente"))</f>
        <v/>
      </c>
      <c r="I230" s="25">
        <f>IF(OR(B230="",E230=""),"",IFERROR(IF(AND(E230=INT(E230),E230&gt;=1,E230&lt;=5,INDEX(Enquetes!$G$2:$K$101,MATCH(B230,Enquetes!$A$2:$A$101,0),E230)&lt;&gt;""),"OK","Opção inválida"),"Opção inválida"))</f>
        <v/>
      </c>
      <c r="J230" s="25">
        <f>IF(A230="","",IF(COUNTIF($A$2:$A$501,A230)=1,"OK","Duplicado"))</f>
        <v/>
      </c>
      <c r="K230" s="5">
        <f>IF(OR(B230="",C230=""),"",IF(COUNTIFS($B$2:$B$501,B230,$C$2:$C$501,C230)=1,"OK","Duplicada"))</f>
        <v/>
      </c>
      <c r="L230" s="5">
        <f>IF(COUNTA(A230:E230)=0,"",IF(AND(G230="OK",H230="OK",I230="OK",J230="OK",K230="OK"),"SIM","NÃO"))</f>
        <v/>
      </c>
    </row>
    <row r="231" ht="24" customHeight="1">
      <c r="A231" s="21" t="n"/>
      <c r="B231" s="21" t="n"/>
      <c r="C231" s="21" t="n"/>
      <c r="D231" s="23" t="n"/>
      <c r="E231" s="24" t="n"/>
      <c r="F231" s="5">
        <f>IF(OR(B231="",E231=""),"",IFERROR(INDEX(Enquetes!$G$2:$K$101,MATCH(B231,Enquetes!$A$2:$A$101,0),E231),""))</f>
        <v/>
      </c>
      <c r="G231" s="25">
        <f>IF(B231="","",IF(COUNTIF(Enquetes!$A$2:$A$101,B231)=1,"OK","ID inexistente"))</f>
        <v/>
      </c>
      <c r="H231" s="5">
        <f>IF(OR(B231="",D231=""),"",IFERROR(IF(AND(D231&gt;=INDEX(Enquetes!$D$2:$D$101,MATCH(B231,Enquetes!$A$2:$A$101,0)),D231&lt;=INDEX(Enquetes!$E$2:$E$101,MATCH(B231,Enquetes!$A$2:$A$101,0)),D231&lt;='Configuração'!$B$2),"OK","Fora do período/data futura"),"ID inexistente"))</f>
        <v/>
      </c>
      <c r="I231" s="25">
        <f>IF(OR(B231="",E231=""),"",IFERROR(IF(AND(E231=INT(E231),E231&gt;=1,E231&lt;=5,INDEX(Enquetes!$G$2:$K$101,MATCH(B231,Enquetes!$A$2:$A$101,0),E231)&lt;&gt;""),"OK","Opção inválida"),"Opção inválida"))</f>
        <v/>
      </c>
      <c r="J231" s="25">
        <f>IF(A231="","",IF(COUNTIF($A$2:$A$501,A231)=1,"OK","Duplicado"))</f>
        <v/>
      </c>
      <c r="K231" s="5">
        <f>IF(OR(B231="",C231=""),"",IF(COUNTIFS($B$2:$B$501,B231,$C$2:$C$501,C231)=1,"OK","Duplicada"))</f>
        <v/>
      </c>
      <c r="L231" s="5">
        <f>IF(COUNTA(A231:E231)=0,"",IF(AND(G231="OK",H231="OK",I231="OK",J231="OK",K231="OK"),"SIM","NÃO"))</f>
        <v/>
      </c>
    </row>
    <row r="232" ht="24" customHeight="1">
      <c r="A232" s="21" t="n"/>
      <c r="B232" s="21" t="n"/>
      <c r="C232" s="21" t="n"/>
      <c r="D232" s="23" t="n"/>
      <c r="E232" s="24" t="n"/>
      <c r="F232" s="5">
        <f>IF(OR(B232="",E232=""),"",IFERROR(INDEX(Enquetes!$G$2:$K$101,MATCH(B232,Enquetes!$A$2:$A$101,0),E232),""))</f>
        <v/>
      </c>
      <c r="G232" s="25">
        <f>IF(B232="","",IF(COUNTIF(Enquetes!$A$2:$A$101,B232)=1,"OK","ID inexistente"))</f>
        <v/>
      </c>
      <c r="H232" s="5">
        <f>IF(OR(B232="",D232=""),"",IFERROR(IF(AND(D232&gt;=INDEX(Enquetes!$D$2:$D$101,MATCH(B232,Enquetes!$A$2:$A$101,0)),D232&lt;=INDEX(Enquetes!$E$2:$E$101,MATCH(B232,Enquetes!$A$2:$A$101,0)),D232&lt;='Configuração'!$B$2),"OK","Fora do período/data futura"),"ID inexistente"))</f>
        <v/>
      </c>
      <c r="I232" s="25">
        <f>IF(OR(B232="",E232=""),"",IFERROR(IF(AND(E232=INT(E232),E232&gt;=1,E232&lt;=5,INDEX(Enquetes!$G$2:$K$101,MATCH(B232,Enquetes!$A$2:$A$101,0),E232)&lt;&gt;""),"OK","Opção inválida"),"Opção inválida"))</f>
        <v/>
      </c>
      <c r="J232" s="25">
        <f>IF(A232="","",IF(COUNTIF($A$2:$A$501,A232)=1,"OK","Duplicado"))</f>
        <v/>
      </c>
      <c r="K232" s="5">
        <f>IF(OR(B232="",C232=""),"",IF(COUNTIFS($B$2:$B$501,B232,$C$2:$C$501,C232)=1,"OK","Duplicada"))</f>
        <v/>
      </c>
      <c r="L232" s="5">
        <f>IF(COUNTA(A232:E232)=0,"",IF(AND(G232="OK",H232="OK",I232="OK",J232="OK",K232="OK"),"SIM","NÃO"))</f>
        <v/>
      </c>
    </row>
    <row r="233" ht="24" customHeight="1">
      <c r="A233" s="21" t="n"/>
      <c r="B233" s="21" t="n"/>
      <c r="C233" s="21" t="n"/>
      <c r="D233" s="23" t="n"/>
      <c r="E233" s="24" t="n"/>
      <c r="F233" s="5">
        <f>IF(OR(B233="",E233=""),"",IFERROR(INDEX(Enquetes!$G$2:$K$101,MATCH(B233,Enquetes!$A$2:$A$101,0),E233),""))</f>
        <v/>
      </c>
      <c r="G233" s="25">
        <f>IF(B233="","",IF(COUNTIF(Enquetes!$A$2:$A$101,B233)=1,"OK","ID inexistente"))</f>
        <v/>
      </c>
      <c r="H233" s="5">
        <f>IF(OR(B233="",D233=""),"",IFERROR(IF(AND(D233&gt;=INDEX(Enquetes!$D$2:$D$101,MATCH(B233,Enquetes!$A$2:$A$101,0)),D233&lt;=INDEX(Enquetes!$E$2:$E$101,MATCH(B233,Enquetes!$A$2:$A$101,0)),D233&lt;='Configuração'!$B$2),"OK","Fora do período/data futura"),"ID inexistente"))</f>
        <v/>
      </c>
      <c r="I233" s="25">
        <f>IF(OR(B233="",E233=""),"",IFERROR(IF(AND(E233=INT(E233),E233&gt;=1,E233&lt;=5,INDEX(Enquetes!$G$2:$K$101,MATCH(B233,Enquetes!$A$2:$A$101,0),E233)&lt;&gt;""),"OK","Opção inválida"),"Opção inválida"))</f>
        <v/>
      </c>
      <c r="J233" s="25">
        <f>IF(A233="","",IF(COUNTIF($A$2:$A$501,A233)=1,"OK","Duplicado"))</f>
        <v/>
      </c>
      <c r="K233" s="5">
        <f>IF(OR(B233="",C233=""),"",IF(COUNTIFS($B$2:$B$501,B233,$C$2:$C$501,C233)=1,"OK","Duplicada"))</f>
        <v/>
      </c>
      <c r="L233" s="5">
        <f>IF(COUNTA(A233:E233)=0,"",IF(AND(G233="OK",H233="OK",I233="OK",J233="OK",K233="OK"),"SIM","NÃO"))</f>
        <v/>
      </c>
    </row>
    <row r="234" ht="24" customHeight="1">
      <c r="A234" s="21" t="n"/>
      <c r="B234" s="21" t="n"/>
      <c r="C234" s="21" t="n"/>
      <c r="D234" s="23" t="n"/>
      <c r="E234" s="24" t="n"/>
      <c r="F234" s="5">
        <f>IF(OR(B234="",E234=""),"",IFERROR(INDEX(Enquetes!$G$2:$K$101,MATCH(B234,Enquetes!$A$2:$A$101,0),E234),""))</f>
        <v/>
      </c>
      <c r="G234" s="25">
        <f>IF(B234="","",IF(COUNTIF(Enquetes!$A$2:$A$101,B234)=1,"OK","ID inexistente"))</f>
        <v/>
      </c>
      <c r="H234" s="5">
        <f>IF(OR(B234="",D234=""),"",IFERROR(IF(AND(D234&gt;=INDEX(Enquetes!$D$2:$D$101,MATCH(B234,Enquetes!$A$2:$A$101,0)),D234&lt;=INDEX(Enquetes!$E$2:$E$101,MATCH(B234,Enquetes!$A$2:$A$101,0)),D234&lt;='Configuração'!$B$2),"OK","Fora do período/data futura"),"ID inexistente"))</f>
        <v/>
      </c>
      <c r="I234" s="25">
        <f>IF(OR(B234="",E234=""),"",IFERROR(IF(AND(E234=INT(E234),E234&gt;=1,E234&lt;=5,INDEX(Enquetes!$G$2:$K$101,MATCH(B234,Enquetes!$A$2:$A$101,0),E234)&lt;&gt;""),"OK","Opção inválida"),"Opção inválida"))</f>
        <v/>
      </c>
      <c r="J234" s="25">
        <f>IF(A234="","",IF(COUNTIF($A$2:$A$501,A234)=1,"OK","Duplicado"))</f>
        <v/>
      </c>
      <c r="K234" s="5">
        <f>IF(OR(B234="",C234=""),"",IF(COUNTIFS($B$2:$B$501,B234,$C$2:$C$501,C234)=1,"OK","Duplicada"))</f>
        <v/>
      </c>
      <c r="L234" s="5">
        <f>IF(COUNTA(A234:E234)=0,"",IF(AND(G234="OK",H234="OK",I234="OK",J234="OK",K234="OK"),"SIM","NÃO"))</f>
        <v/>
      </c>
    </row>
    <row r="235" ht="24" customHeight="1">
      <c r="A235" s="21" t="n"/>
      <c r="B235" s="21" t="n"/>
      <c r="C235" s="21" t="n"/>
      <c r="D235" s="23" t="n"/>
      <c r="E235" s="24" t="n"/>
      <c r="F235" s="5">
        <f>IF(OR(B235="",E235=""),"",IFERROR(INDEX(Enquetes!$G$2:$K$101,MATCH(B235,Enquetes!$A$2:$A$101,0),E235),""))</f>
        <v/>
      </c>
      <c r="G235" s="25">
        <f>IF(B235="","",IF(COUNTIF(Enquetes!$A$2:$A$101,B235)=1,"OK","ID inexistente"))</f>
        <v/>
      </c>
      <c r="H235" s="5">
        <f>IF(OR(B235="",D235=""),"",IFERROR(IF(AND(D235&gt;=INDEX(Enquetes!$D$2:$D$101,MATCH(B235,Enquetes!$A$2:$A$101,0)),D235&lt;=INDEX(Enquetes!$E$2:$E$101,MATCH(B235,Enquetes!$A$2:$A$101,0)),D235&lt;='Configuração'!$B$2),"OK","Fora do período/data futura"),"ID inexistente"))</f>
        <v/>
      </c>
      <c r="I235" s="25">
        <f>IF(OR(B235="",E235=""),"",IFERROR(IF(AND(E235=INT(E235),E235&gt;=1,E235&lt;=5,INDEX(Enquetes!$G$2:$K$101,MATCH(B235,Enquetes!$A$2:$A$101,0),E235)&lt;&gt;""),"OK","Opção inválida"),"Opção inválida"))</f>
        <v/>
      </c>
      <c r="J235" s="25">
        <f>IF(A235="","",IF(COUNTIF($A$2:$A$501,A235)=1,"OK","Duplicado"))</f>
        <v/>
      </c>
      <c r="K235" s="5">
        <f>IF(OR(B235="",C235=""),"",IF(COUNTIFS($B$2:$B$501,B235,$C$2:$C$501,C235)=1,"OK","Duplicada"))</f>
        <v/>
      </c>
      <c r="L235" s="5">
        <f>IF(COUNTA(A235:E235)=0,"",IF(AND(G235="OK",H235="OK",I235="OK",J235="OK",K235="OK"),"SIM","NÃO"))</f>
        <v/>
      </c>
    </row>
    <row r="236" ht="24" customHeight="1">
      <c r="A236" s="21" t="n"/>
      <c r="B236" s="21" t="n"/>
      <c r="C236" s="21" t="n"/>
      <c r="D236" s="23" t="n"/>
      <c r="E236" s="24" t="n"/>
      <c r="F236" s="5">
        <f>IF(OR(B236="",E236=""),"",IFERROR(INDEX(Enquetes!$G$2:$K$101,MATCH(B236,Enquetes!$A$2:$A$101,0),E236),""))</f>
        <v/>
      </c>
      <c r="G236" s="25">
        <f>IF(B236="","",IF(COUNTIF(Enquetes!$A$2:$A$101,B236)=1,"OK","ID inexistente"))</f>
        <v/>
      </c>
      <c r="H236" s="5">
        <f>IF(OR(B236="",D236=""),"",IFERROR(IF(AND(D236&gt;=INDEX(Enquetes!$D$2:$D$101,MATCH(B236,Enquetes!$A$2:$A$101,0)),D236&lt;=INDEX(Enquetes!$E$2:$E$101,MATCH(B236,Enquetes!$A$2:$A$101,0)),D236&lt;='Configuração'!$B$2),"OK","Fora do período/data futura"),"ID inexistente"))</f>
        <v/>
      </c>
      <c r="I236" s="25">
        <f>IF(OR(B236="",E236=""),"",IFERROR(IF(AND(E236=INT(E236),E236&gt;=1,E236&lt;=5,INDEX(Enquetes!$G$2:$K$101,MATCH(B236,Enquetes!$A$2:$A$101,0),E236)&lt;&gt;""),"OK","Opção inválida"),"Opção inválida"))</f>
        <v/>
      </c>
      <c r="J236" s="25">
        <f>IF(A236="","",IF(COUNTIF($A$2:$A$501,A236)=1,"OK","Duplicado"))</f>
        <v/>
      </c>
      <c r="K236" s="5">
        <f>IF(OR(B236="",C236=""),"",IF(COUNTIFS($B$2:$B$501,B236,$C$2:$C$501,C236)=1,"OK","Duplicada"))</f>
        <v/>
      </c>
      <c r="L236" s="5">
        <f>IF(COUNTA(A236:E236)=0,"",IF(AND(G236="OK",H236="OK",I236="OK",J236="OK",K236="OK"),"SIM","NÃO"))</f>
        <v/>
      </c>
    </row>
    <row r="237" ht="24" customHeight="1">
      <c r="A237" s="21" t="n"/>
      <c r="B237" s="21" t="n"/>
      <c r="C237" s="21" t="n"/>
      <c r="D237" s="23" t="n"/>
      <c r="E237" s="24" t="n"/>
      <c r="F237" s="5">
        <f>IF(OR(B237="",E237=""),"",IFERROR(INDEX(Enquetes!$G$2:$K$101,MATCH(B237,Enquetes!$A$2:$A$101,0),E237),""))</f>
        <v/>
      </c>
      <c r="G237" s="25">
        <f>IF(B237="","",IF(COUNTIF(Enquetes!$A$2:$A$101,B237)=1,"OK","ID inexistente"))</f>
        <v/>
      </c>
      <c r="H237" s="5">
        <f>IF(OR(B237="",D237=""),"",IFERROR(IF(AND(D237&gt;=INDEX(Enquetes!$D$2:$D$101,MATCH(B237,Enquetes!$A$2:$A$101,0)),D237&lt;=INDEX(Enquetes!$E$2:$E$101,MATCH(B237,Enquetes!$A$2:$A$101,0)),D237&lt;='Configuração'!$B$2),"OK","Fora do período/data futura"),"ID inexistente"))</f>
        <v/>
      </c>
      <c r="I237" s="25">
        <f>IF(OR(B237="",E237=""),"",IFERROR(IF(AND(E237=INT(E237),E237&gt;=1,E237&lt;=5,INDEX(Enquetes!$G$2:$K$101,MATCH(B237,Enquetes!$A$2:$A$101,0),E237)&lt;&gt;""),"OK","Opção inválida"),"Opção inválida"))</f>
        <v/>
      </c>
      <c r="J237" s="25">
        <f>IF(A237="","",IF(COUNTIF($A$2:$A$501,A237)=1,"OK","Duplicado"))</f>
        <v/>
      </c>
      <c r="K237" s="5">
        <f>IF(OR(B237="",C237=""),"",IF(COUNTIFS($B$2:$B$501,B237,$C$2:$C$501,C237)=1,"OK","Duplicada"))</f>
        <v/>
      </c>
      <c r="L237" s="5">
        <f>IF(COUNTA(A237:E237)=0,"",IF(AND(G237="OK",H237="OK",I237="OK",J237="OK",K237="OK"),"SIM","NÃO"))</f>
        <v/>
      </c>
    </row>
    <row r="238" ht="24" customHeight="1">
      <c r="A238" s="21" t="n"/>
      <c r="B238" s="21" t="n"/>
      <c r="C238" s="21" t="n"/>
      <c r="D238" s="23" t="n"/>
      <c r="E238" s="24" t="n"/>
      <c r="F238" s="5">
        <f>IF(OR(B238="",E238=""),"",IFERROR(INDEX(Enquetes!$G$2:$K$101,MATCH(B238,Enquetes!$A$2:$A$101,0),E238),""))</f>
        <v/>
      </c>
      <c r="G238" s="25">
        <f>IF(B238="","",IF(COUNTIF(Enquetes!$A$2:$A$101,B238)=1,"OK","ID inexistente"))</f>
        <v/>
      </c>
      <c r="H238" s="5">
        <f>IF(OR(B238="",D238=""),"",IFERROR(IF(AND(D238&gt;=INDEX(Enquetes!$D$2:$D$101,MATCH(B238,Enquetes!$A$2:$A$101,0)),D238&lt;=INDEX(Enquetes!$E$2:$E$101,MATCH(B238,Enquetes!$A$2:$A$101,0)),D238&lt;='Configuração'!$B$2),"OK","Fora do período/data futura"),"ID inexistente"))</f>
        <v/>
      </c>
      <c r="I238" s="25">
        <f>IF(OR(B238="",E238=""),"",IFERROR(IF(AND(E238=INT(E238),E238&gt;=1,E238&lt;=5,INDEX(Enquetes!$G$2:$K$101,MATCH(B238,Enquetes!$A$2:$A$101,0),E238)&lt;&gt;""),"OK","Opção inválida"),"Opção inválida"))</f>
        <v/>
      </c>
      <c r="J238" s="25">
        <f>IF(A238="","",IF(COUNTIF($A$2:$A$501,A238)=1,"OK","Duplicado"))</f>
        <v/>
      </c>
      <c r="K238" s="5">
        <f>IF(OR(B238="",C238=""),"",IF(COUNTIFS($B$2:$B$501,B238,$C$2:$C$501,C238)=1,"OK","Duplicada"))</f>
        <v/>
      </c>
      <c r="L238" s="5">
        <f>IF(COUNTA(A238:E238)=0,"",IF(AND(G238="OK",H238="OK",I238="OK",J238="OK",K238="OK"),"SIM","NÃO"))</f>
        <v/>
      </c>
    </row>
    <row r="239" ht="24" customHeight="1">
      <c r="A239" s="21" t="n"/>
      <c r="B239" s="21" t="n"/>
      <c r="C239" s="21" t="n"/>
      <c r="D239" s="23" t="n"/>
      <c r="E239" s="24" t="n"/>
      <c r="F239" s="5">
        <f>IF(OR(B239="",E239=""),"",IFERROR(INDEX(Enquetes!$G$2:$K$101,MATCH(B239,Enquetes!$A$2:$A$101,0),E239),""))</f>
        <v/>
      </c>
      <c r="G239" s="25">
        <f>IF(B239="","",IF(COUNTIF(Enquetes!$A$2:$A$101,B239)=1,"OK","ID inexistente"))</f>
        <v/>
      </c>
      <c r="H239" s="5">
        <f>IF(OR(B239="",D239=""),"",IFERROR(IF(AND(D239&gt;=INDEX(Enquetes!$D$2:$D$101,MATCH(B239,Enquetes!$A$2:$A$101,0)),D239&lt;=INDEX(Enquetes!$E$2:$E$101,MATCH(B239,Enquetes!$A$2:$A$101,0)),D239&lt;='Configuração'!$B$2),"OK","Fora do período/data futura"),"ID inexistente"))</f>
        <v/>
      </c>
      <c r="I239" s="25">
        <f>IF(OR(B239="",E239=""),"",IFERROR(IF(AND(E239=INT(E239),E239&gt;=1,E239&lt;=5,INDEX(Enquetes!$G$2:$K$101,MATCH(B239,Enquetes!$A$2:$A$101,0),E239)&lt;&gt;""),"OK","Opção inválida"),"Opção inválida"))</f>
        <v/>
      </c>
      <c r="J239" s="25">
        <f>IF(A239="","",IF(COUNTIF($A$2:$A$501,A239)=1,"OK","Duplicado"))</f>
        <v/>
      </c>
      <c r="K239" s="5">
        <f>IF(OR(B239="",C239=""),"",IF(COUNTIFS($B$2:$B$501,B239,$C$2:$C$501,C239)=1,"OK","Duplicada"))</f>
        <v/>
      </c>
      <c r="L239" s="5">
        <f>IF(COUNTA(A239:E239)=0,"",IF(AND(G239="OK",H239="OK",I239="OK",J239="OK",K239="OK"),"SIM","NÃO"))</f>
        <v/>
      </c>
    </row>
    <row r="240" ht="24" customHeight="1">
      <c r="A240" s="21" t="n"/>
      <c r="B240" s="21" t="n"/>
      <c r="C240" s="21" t="n"/>
      <c r="D240" s="23" t="n"/>
      <c r="E240" s="24" t="n"/>
      <c r="F240" s="5">
        <f>IF(OR(B240="",E240=""),"",IFERROR(INDEX(Enquetes!$G$2:$K$101,MATCH(B240,Enquetes!$A$2:$A$101,0),E240),""))</f>
        <v/>
      </c>
      <c r="G240" s="25">
        <f>IF(B240="","",IF(COUNTIF(Enquetes!$A$2:$A$101,B240)=1,"OK","ID inexistente"))</f>
        <v/>
      </c>
      <c r="H240" s="5">
        <f>IF(OR(B240="",D240=""),"",IFERROR(IF(AND(D240&gt;=INDEX(Enquetes!$D$2:$D$101,MATCH(B240,Enquetes!$A$2:$A$101,0)),D240&lt;=INDEX(Enquetes!$E$2:$E$101,MATCH(B240,Enquetes!$A$2:$A$101,0)),D240&lt;='Configuração'!$B$2),"OK","Fora do período/data futura"),"ID inexistente"))</f>
        <v/>
      </c>
      <c r="I240" s="25">
        <f>IF(OR(B240="",E240=""),"",IFERROR(IF(AND(E240=INT(E240),E240&gt;=1,E240&lt;=5,INDEX(Enquetes!$G$2:$K$101,MATCH(B240,Enquetes!$A$2:$A$101,0),E240)&lt;&gt;""),"OK","Opção inválida"),"Opção inválida"))</f>
        <v/>
      </c>
      <c r="J240" s="25">
        <f>IF(A240="","",IF(COUNTIF($A$2:$A$501,A240)=1,"OK","Duplicado"))</f>
        <v/>
      </c>
      <c r="K240" s="5">
        <f>IF(OR(B240="",C240=""),"",IF(COUNTIFS($B$2:$B$501,B240,$C$2:$C$501,C240)=1,"OK","Duplicada"))</f>
        <v/>
      </c>
      <c r="L240" s="5">
        <f>IF(COUNTA(A240:E240)=0,"",IF(AND(G240="OK",H240="OK",I240="OK",J240="OK",K240="OK"),"SIM","NÃO"))</f>
        <v/>
      </c>
    </row>
    <row r="241" ht="24" customHeight="1">
      <c r="A241" s="21" t="n"/>
      <c r="B241" s="21" t="n"/>
      <c r="C241" s="21" t="n"/>
      <c r="D241" s="23" t="n"/>
      <c r="E241" s="24" t="n"/>
      <c r="F241" s="5">
        <f>IF(OR(B241="",E241=""),"",IFERROR(INDEX(Enquetes!$G$2:$K$101,MATCH(B241,Enquetes!$A$2:$A$101,0),E241),""))</f>
        <v/>
      </c>
      <c r="G241" s="25">
        <f>IF(B241="","",IF(COUNTIF(Enquetes!$A$2:$A$101,B241)=1,"OK","ID inexistente"))</f>
        <v/>
      </c>
      <c r="H241" s="5">
        <f>IF(OR(B241="",D241=""),"",IFERROR(IF(AND(D241&gt;=INDEX(Enquetes!$D$2:$D$101,MATCH(B241,Enquetes!$A$2:$A$101,0)),D241&lt;=INDEX(Enquetes!$E$2:$E$101,MATCH(B241,Enquetes!$A$2:$A$101,0)),D241&lt;='Configuração'!$B$2),"OK","Fora do período/data futura"),"ID inexistente"))</f>
        <v/>
      </c>
      <c r="I241" s="25">
        <f>IF(OR(B241="",E241=""),"",IFERROR(IF(AND(E241=INT(E241),E241&gt;=1,E241&lt;=5,INDEX(Enquetes!$G$2:$K$101,MATCH(B241,Enquetes!$A$2:$A$101,0),E241)&lt;&gt;""),"OK","Opção inválida"),"Opção inválida"))</f>
        <v/>
      </c>
      <c r="J241" s="25">
        <f>IF(A241="","",IF(COUNTIF($A$2:$A$501,A241)=1,"OK","Duplicado"))</f>
        <v/>
      </c>
      <c r="K241" s="5">
        <f>IF(OR(B241="",C241=""),"",IF(COUNTIFS($B$2:$B$501,B241,$C$2:$C$501,C241)=1,"OK","Duplicada"))</f>
        <v/>
      </c>
      <c r="L241" s="5">
        <f>IF(COUNTA(A241:E241)=0,"",IF(AND(G241="OK",H241="OK",I241="OK",J241="OK",K241="OK"),"SIM","NÃO"))</f>
        <v/>
      </c>
    </row>
    <row r="242" ht="24" customHeight="1">
      <c r="A242" s="21" t="n"/>
      <c r="B242" s="21" t="n"/>
      <c r="C242" s="21" t="n"/>
      <c r="D242" s="23" t="n"/>
      <c r="E242" s="24" t="n"/>
      <c r="F242" s="5">
        <f>IF(OR(B242="",E242=""),"",IFERROR(INDEX(Enquetes!$G$2:$K$101,MATCH(B242,Enquetes!$A$2:$A$101,0),E242),""))</f>
        <v/>
      </c>
      <c r="G242" s="25">
        <f>IF(B242="","",IF(COUNTIF(Enquetes!$A$2:$A$101,B242)=1,"OK","ID inexistente"))</f>
        <v/>
      </c>
      <c r="H242" s="5">
        <f>IF(OR(B242="",D242=""),"",IFERROR(IF(AND(D242&gt;=INDEX(Enquetes!$D$2:$D$101,MATCH(B242,Enquetes!$A$2:$A$101,0)),D242&lt;=INDEX(Enquetes!$E$2:$E$101,MATCH(B242,Enquetes!$A$2:$A$101,0)),D242&lt;='Configuração'!$B$2),"OK","Fora do período/data futura"),"ID inexistente"))</f>
        <v/>
      </c>
      <c r="I242" s="25">
        <f>IF(OR(B242="",E242=""),"",IFERROR(IF(AND(E242=INT(E242),E242&gt;=1,E242&lt;=5,INDEX(Enquetes!$G$2:$K$101,MATCH(B242,Enquetes!$A$2:$A$101,0),E242)&lt;&gt;""),"OK","Opção inválida"),"Opção inválida"))</f>
        <v/>
      </c>
      <c r="J242" s="25">
        <f>IF(A242="","",IF(COUNTIF($A$2:$A$501,A242)=1,"OK","Duplicado"))</f>
        <v/>
      </c>
      <c r="K242" s="5">
        <f>IF(OR(B242="",C242=""),"",IF(COUNTIFS($B$2:$B$501,B242,$C$2:$C$501,C242)=1,"OK","Duplicada"))</f>
        <v/>
      </c>
      <c r="L242" s="5">
        <f>IF(COUNTA(A242:E242)=0,"",IF(AND(G242="OK",H242="OK",I242="OK",J242="OK",K242="OK"),"SIM","NÃO"))</f>
        <v/>
      </c>
    </row>
    <row r="243" ht="24" customHeight="1">
      <c r="A243" s="21" t="n"/>
      <c r="B243" s="21" t="n"/>
      <c r="C243" s="21" t="n"/>
      <c r="D243" s="23" t="n"/>
      <c r="E243" s="24" t="n"/>
      <c r="F243" s="5">
        <f>IF(OR(B243="",E243=""),"",IFERROR(INDEX(Enquetes!$G$2:$K$101,MATCH(B243,Enquetes!$A$2:$A$101,0),E243),""))</f>
        <v/>
      </c>
      <c r="G243" s="25">
        <f>IF(B243="","",IF(COUNTIF(Enquetes!$A$2:$A$101,B243)=1,"OK","ID inexistente"))</f>
        <v/>
      </c>
      <c r="H243" s="5">
        <f>IF(OR(B243="",D243=""),"",IFERROR(IF(AND(D243&gt;=INDEX(Enquetes!$D$2:$D$101,MATCH(B243,Enquetes!$A$2:$A$101,0)),D243&lt;=INDEX(Enquetes!$E$2:$E$101,MATCH(B243,Enquetes!$A$2:$A$101,0)),D243&lt;='Configuração'!$B$2),"OK","Fora do período/data futura"),"ID inexistente"))</f>
        <v/>
      </c>
      <c r="I243" s="25">
        <f>IF(OR(B243="",E243=""),"",IFERROR(IF(AND(E243=INT(E243),E243&gt;=1,E243&lt;=5,INDEX(Enquetes!$G$2:$K$101,MATCH(B243,Enquetes!$A$2:$A$101,0),E243)&lt;&gt;""),"OK","Opção inválida"),"Opção inválida"))</f>
        <v/>
      </c>
      <c r="J243" s="25">
        <f>IF(A243="","",IF(COUNTIF($A$2:$A$501,A243)=1,"OK","Duplicado"))</f>
        <v/>
      </c>
      <c r="K243" s="5">
        <f>IF(OR(B243="",C243=""),"",IF(COUNTIFS($B$2:$B$501,B243,$C$2:$C$501,C243)=1,"OK","Duplicada"))</f>
        <v/>
      </c>
      <c r="L243" s="5">
        <f>IF(COUNTA(A243:E243)=0,"",IF(AND(G243="OK",H243="OK",I243="OK",J243="OK",K243="OK"),"SIM","NÃO"))</f>
        <v/>
      </c>
    </row>
    <row r="244" ht="24" customHeight="1">
      <c r="A244" s="21" t="n"/>
      <c r="B244" s="21" t="n"/>
      <c r="C244" s="21" t="n"/>
      <c r="D244" s="23" t="n"/>
      <c r="E244" s="24" t="n"/>
      <c r="F244" s="5">
        <f>IF(OR(B244="",E244=""),"",IFERROR(INDEX(Enquetes!$G$2:$K$101,MATCH(B244,Enquetes!$A$2:$A$101,0),E244),""))</f>
        <v/>
      </c>
      <c r="G244" s="25">
        <f>IF(B244="","",IF(COUNTIF(Enquetes!$A$2:$A$101,B244)=1,"OK","ID inexistente"))</f>
        <v/>
      </c>
      <c r="H244" s="5">
        <f>IF(OR(B244="",D244=""),"",IFERROR(IF(AND(D244&gt;=INDEX(Enquetes!$D$2:$D$101,MATCH(B244,Enquetes!$A$2:$A$101,0)),D244&lt;=INDEX(Enquetes!$E$2:$E$101,MATCH(B244,Enquetes!$A$2:$A$101,0)),D244&lt;='Configuração'!$B$2),"OK","Fora do período/data futura"),"ID inexistente"))</f>
        <v/>
      </c>
      <c r="I244" s="25">
        <f>IF(OR(B244="",E244=""),"",IFERROR(IF(AND(E244=INT(E244),E244&gt;=1,E244&lt;=5,INDEX(Enquetes!$G$2:$K$101,MATCH(B244,Enquetes!$A$2:$A$101,0),E244)&lt;&gt;""),"OK","Opção inválida"),"Opção inválida"))</f>
        <v/>
      </c>
      <c r="J244" s="25">
        <f>IF(A244="","",IF(COUNTIF($A$2:$A$501,A244)=1,"OK","Duplicado"))</f>
        <v/>
      </c>
      <c r="K244" s="5">
        <f>IF(OR(B244="",C244=""),"",IF(COUNTIFS($B$2:$B$501,B244,$C$2:$C$501,C244)=1,"OK","Duplicada"))</f>
        <v/>
      </c>
      <c r="L244" s="5">
        <f>IF(COUNTA(A244:E244)=0,"",IF(AND(G244="OK",H244="OK",I244="OK",J244="OK",K244="OK"),"SIM","NÃO"))</f>
        <v/>
      </c>
    </row>
    <row r="245" ht="24" customHeight="1">
      <c r="A245" s="21" t="n"/>
      <c r="B245" s="21" t="n"/>
      <c r="C245" s="21" t="n"/>
      <c r="D245" s="23" t="n"/>
      <c r="E245" s="24" t="n"/>
      <c r="F245" s="5">
        <f>IF(OR(B245="",E245=""),"",IFERROR(INDEX(Enquetes!$G$2:$K$101,MATCH(B245,Enquetes!$A$2:$A$101,0),E245),""))</f>
        <v/>
      </c>
      <c r="G245" s="25">
        <f>IF(B245="","",IF(COUNTIF(Enquetes!$A$2:$A$101,B245)=1,"OK","ID inexistente"))</f>
        <v/>
      </c>
      <c r="H245" s="5">
        <f>IF(OR(B245="",D245=""),"",IFERROR(IF(AND(D245&gt;=INDEX(Enquetes!$D$2:$D$101,MATCH(B245,Enquetes!$A$2:$A$101,0)),D245&lt;=INDEX(Enquetes!$E$2:$E$101,MATCH(B245,Enquetes!$A$2:$A$101,0)),D245&lt;='Configuração'!$B$2),"OK","Fora do período/data futura"),"ID inexistente"))</f>
        <v/>
      </c>
      <c r="I245" s="25">
        <f>IF(OR(B245="",E245=""),"",IFERROR(IF(AND(E245=INT(E245),E245&gt;=1,E245&lt;=5,INDEX(Enquetes!$G$2:$K$101,MATCH(B245,Enquetes!$A$2:$A$101,0),E245)&lt;&gt;""),"OK","Opção inválida"),"Opção inválida"))</f>
        <v/>
      </c>
      <c r="J245" s="25">
        <f>IF(A245="","",IF(COUNTIF($A$2:$A$501,A245)=1,"OK","Duplicado"))</f>
        <v/>
      </c>
      <c r="K245" s="5">
        <f>IF(OR(B245="",C245=""),"",IF(COUNTIFS($B$2:$B$501,B245,$C$2:$C$501,C245)=1,"OK","Duplicada"))</f>
        <v/>
      </c>
      <c r="L245" s="5">
        <f>IF(COUNTA(A245:E245)=0,"",IF(AND(G245="OK",H245="OK",I245="OK",J245="OK",K245="OK"),"SIM","NÃO"))</f>
        <v/>
      </c>
    </row>
    <row r="246" ht="24" customHeight="1">
      <c r="A246" s="21" t="n"/>
      <c r="B246" s="21" t="n"/>
      <c r="C246" s="21" t="n"/>
      <c r="D246" s="23" t="n"/>
      <c r="E246" s="24" t="n"/>
      <c r="F246" s="5">
        <f>IF(OR(B246="",E246=""),"",IFERROR(INDEX(Enquetes!$G$2:$K$101,MATCH(B246,Enquetes!$A$2:$A$101,0),E246),""))</f>
        <v/>
      </c>
      <c r="G246" s="25">
        <f>IF(B246="","",IF(COUNTIF(Enquetes!$A$2:$A$101,B246)=1,"OK","ID inexistente"))</f>
        <v/>
      </c>
      <c r="H246" s="5">
        <f>IF(OR(B246="",D246=""),"",IFERROR(IF(AND(D246&gt;=INDEX(Enquetes!$D$2:$D$101,MATCH(B246,Enquetes!$A$2:$A$101,0)),D246&lt;=INDEX(Enquetes!$E$2:$E$101,MATCH(B246,Enquetes!$A$2:$A$101,0)),D246&lt;='Configuração'!$B$2),"OK","Fora do período/data futura"),"ID inexistente"))</f>
        <v/>
      </c>
      <c r="I246" s="25">
        <f>IF(OR(B246="",E246=""),"",IFERROR(IF(AND(E246=INT(E246),E246&gt;=1,E246&lt;=5,INDEX(Enquetes!$G$2:$K$101,MATCH(B246,Enquetes!$A$2:$A$101,0),E246)&lt;&gt;""),"OK","Opção inválida"),"Opção inválida"))</f>
        <v/>
      </c>
      <c r="J246" s="25">
        <f>IF(A246="","",IF(COUNTIF($A$2:$A$501,A246)=1,"OK","Duplicado"))</f>
        <v/>
      </c>
      <c r="K246" s="5">
        <f>IF(OR(B246="",C246=""),"",IF(COUNTIFS($B$2:$B$501,B246,$C$2:$C$501,C246)=1,"OK","Duplicada"))</f>
        <v/>
      </c>
      <c r="L246" s="5">
        <f>IF(COUNTA(A246:E246)=0,"",IF(AND(G246="OK",H246="OK",I246="OK",J246="OK",K246="OK"),"SIM","NÃO"))</f>
        <v/>
      </c>
    </row>
    <row r="247" ht="24" customHeight="1">
      <c r="A247" s="21" t="n"/>
      <c r="B247" s="21" t="n"/>
      <c r="C247" s="21" t="n"/>
      <c r="D247" s="23" t="n"/>
      <c r="E247" s="24" t="n"/>
      <c r="F247" s="5">
        <f>IF(OR(B247="",E247=""),"",IFERROR(INDEX(Enquetes!$G$2:$K$101,MATCH(B247,Enquetes!$A$2:$A$101,0),E247),""))</f>
        <v/>
      </c>
      <c r="G247" s="25">
        <f>IF(B247="","",IF(COUNTIF(Enquetes!$A$2:$A$101,B247)=1,"OK","ID inexistente"))</f>
        <v/>
      </c>
      <c r="H247" s="5">
        <f>IF(OR(B247="",D247=""),"",IFERROR(IF(AND(D247&gt;=INDEX(Enquetes!$D$2:$D$101,MATCH(B247,Enquetes!$A$2:$A$101,0)),D247&lt;=INDEX(Enquetes!$E$2:$E$101,MATCH(B247,Enquetes!$A$2:$A$101,0)),D247&lt;='Configuração'!$B$2),"OK","Fora do período/data futura"),"ID inexistente"))</f>
        <v/>
      </c>
      <c r="I247" s="25">
        <f>IF(OR(B247="",E247=""),"",IFERROR(IF(AND(E247=INT(E247),E247&gt;=1,E247&lt;=5,INDEX(Enquetes!$G$2:$K$101,MATCH(B247,Enquetes!$A$2:$A$101,0),E247)&lt;&gt;""),"OK","Opção inválida"),"Opção inválida"))</f>
        <v/>
      </c>
      <c r="J247" s="25">
        <f>IF(A247="","",IF(COUNTIF($A$2:$A$501,A247)=1,"OK","Duplicado"))</f>
        <v/>
      </c>
      <c r="K247" s="5">
        <f>IF(OR(B247="",C247=""),"",IF(COUNTIFS($B$2:$B$501,B247,$C$2:$C$501,C247)=1,"OK","Duplicada"))</f>
        <v/>
      </c>
      <c r="L247" s="5">
        <f>IF(COUNTA(A247:E247)=0,"",IF(AND(G247="OK",H247="OK",I247="OK",J247="OK",K247="OK"),"SIM","NÃO"))</f>
        <v/>
      </c>
    </row>
    <row r="248" ht="24" customHeight="1">
      <c r="A248" s="21" t="n"/>
      <c r="B248" s="21" t="n"/>
      <c r="C248" s="21" t="n"/>
      <c r="D248" s="23" t="n"/>
      <c r="E248" s="24" t="n"/>
      <c r="F248" s="5">
        <f>IF(OR(B248="",E248=""),"",IFERROR(INDEX(Enquetes!$G$2:$K$101,MATCH(B248,Enquetes!$A$2:$A$101,0),E248),""))</f>
        <v/>
      </c>
      <c r="G248" s="25">
        <f>IF(B248="","",IF(COUNTIF(Enquetes!$A$2:$A$101,B248)=1,"OK","ID inexistente"))</f>
        <v/>
      </c>
      <c r="H248" s="5">
        <f>IF(OR(B248="",D248=""),"",IFERROR(IF(AND(D248&gt;=INDEX(Enquetes!$D$2:$D$101,MATCH(B248,Enquetes!$A$2:$A$101,0)),D248&lt;=INDEX(Enquetes!$E$2:$E$101,MATCH(B248,Enquetes!$A$2:$A$101,0)),D248&lt;='Configuração'!$B$2),"OK","Fora do período/data futura"),"ID inexistente"))</f>
        <v/>
      </c>
      <c r="I248" s="25">
        <f>IF(OR(B248="",E248=""),"",IFERROR(IF(AND(E248=INT(E248),E248&gt;=1,E248&lt;=5,INDEX(Enquetes!$G$2:$K$101,MATCH(B248,Enquetes!$A$2:$A$101,0),E248)&lt;&gt;""),"OK","Opção inválida"),"Opção inválida"))</f>
        <v/>
      </c>
      <c r="J248" s="25">
        <f>IF(A248="","",IF(COUNTIF($A$2:$A$501,A248)=1,"OK","Duplicado"))</f>
        <v/>
      </c>
      <c r="K248" s="5">
        <f>IF(OR(B248="",C248=""),"",IF(COUNTIFS($B$2:$B$501,B248,$C$2:$C$501,C248)=1,"OK","Duplicada"))</f>
        <v/>
      </c>
      <c r="L248" s="5">
        <f>IF(COUNTA(A248:E248)=0,"",IF(AND(G248="OK",H248="OK",I248="OK",J248="OK",K248="OK"),"SIM","NÃO"))</f>
        <v/>
      </c>
    </row>
    <row r="249" ht="24" customHeight="1">
      <c r="A249" s="21" t="n"/>
      <c r="B249" s="21" t="n"/>
      <c r="C249" s="21" t="n"/>
      <c r="D249" s="23" t="n"/>
      <c r="E249" s="24" t="n"/>
      <c r="F249" s="5">
        <f>IF(OR(B249="",E249=""),"",IFERROR(INDEX(Enquetes!$G$2:$K$101,MATCH(B249,Enquetes!$A$2:$A$101,0),E249),""))</f>
        <v/>
      </c>
      <c r="G249" s="25">
        <f>IF(B249="","",IF(COUNTIF(Enquetes!$A$2:$A$101,B249)=1,"OK","ID inexistente"))</f>
        <v/>
      </c>
      <c r="H249" s="5">
        <f>IF(OR(B249="",D249=""),"",IFERROR(IF(AND(D249&gt;=INDEX(Enquetes!$D$2:$D$101,MATCH(B249,Enquetes!$A$2:$A$101,0)),D249&lt;=INDEX(Enquetes!$E$2:$E$101,MATCH(B249,Enquetes!$A$2:$A$101,0)),D249&lt;='Configuração'!$B$2),"OK","Fora do período/data futura"),"ID inexistente"))</f>
        <v/>
      </c>
      <c r="I249" s="25">
        <f>IF(OR(B249="",E249=""),"",IFERROR(IF(AND(E249=INT(E249),E249&gt;=1,E249&lt;=5,INDEX(Enquetes!$G$2:$K$101,MATCH(B249,Enquetes!$A$2:$A$101,0),E249)&lt;&gt;""),"OK","Opção inválida"),"Opção inválida"))</f>
        <v/>
      </c>
      <c r="J249" s="25">
        <f>IF(A249="","",IF(COUNTIF($A$2:$A$501,A249)=1,"OK","Duplicado"))</f>
        <v/>
      </c>
      <c r="K249" s="5">
        <f>IF(OR(B249="",C249=""),"",IF(COUNTIFS($B$2:$B$501,B249,$C$2:$C$501,C249)=1,"OK","Duplicada"))</f>
        <v/>
      </c>
      <c r="L249" s="5">
        <f>IF(COUNTA(A249:E249)=0,"",IF(AND(G249="OK",H249="OK",I249="OK",J249="OK",K249="OK"),"SIM","NÃO"))</f>
        <v/>
      </c>
    </row>
    <row r="250" ht="24" customHeight="1">
      <c r="A250" s="21" t="n"/>
      <c r="B250" s="21" t="n"/>
      <c r="C250" s="21" t="n"/>
      <c r="D250" s="23" t="n"/>
      <c r="E250" s="24" t="n"/>
      <c r="F250" s="5">
        <f>IF(OR(B250="",E250=""),"",IFERROR(INDEX(Enquetes!$G$2:$K$101,MATCH(B250,Enquetes!$A$2:$A$101,0),E250),""))</f>
        <v/>
      </c>
      <c r="G250" s="25">
        <f>IF(B250="","",IF(COUNTIF(Enquetes!$A$2:$A$101,B250)=1,"OK","ID inexistente"))</f>
        <v/>
      </c>
      <c r="H250" s="5">
        <f>IF(OR(B250="",D250=""),"",IFERROR(IF(AND(D250&gt;=INDEX(Enquetes!$D$2:$D$101,MATCH(B250,Enquetes!$A$2:$A$101,0)),D250&lt;=INDEX(Enquetes!$E$2:$E$101,MATCH(B250,Enquetes!$A$2:$A$101,0)),D250&lt;='Configuração'!$B$2),"OK","Fora do período/data futura"),"ID inexistente"))</f>
        <v/>
      </c>
      <c r="I250" s="25">
        <f>IF(OR(B250="",E250=""),"",IFERROR(IF(AND(E250=INT(E250),E250&gt;=1,E250&lt;=5,INDEX(Enquetes!$G$2:$K$101,MATCH(B250,Enquetes!$A$2:$A$101,0),E250)&lt;&gt;""),"OK","Opção inválida"),"Opção inválida"))</f>
        <v/>
      </c>
      <c r="J250" s="25">
        <f>IF(A250="","",IF(COUNTIF($A$2:$A$501,A250)=1,"OK","Duplicado"))</f>
        <v/>
      </c>
      <c r="K250" s="5">
        <f>IF(OR(B250="",C250=""),"",IF(COUNTIFS($B$2:$B$501,B250,$C$2:$C$501,C250)=1,"OK","Duplicada"))</f>
        <v/>
      </c>
      <c r="L250" s="5">
        <f>IF(COUNTA(A250:E250)=0,"",IF(AND(G250="OK",H250="OK",I250="OK",J250="OK",K250="OK"),"SIM","NÃO"))</f>
        <v/>
      </c>
    </row>
    <row r="251" ht="24" customHeight="1">
      <c r="A251" s="21" t="n"/>
      <c r="B251" s="21" t="n"/>
      <c r="C251" s="21" t="n"/>
      <c r="D251" s="23" t="n"/>
      <c r="E251" s="24" t="n"/>
      <c r="F251" s="5">
        <f>IF(OR(B251="",E251=""),"",IFERROR(INDEX(Enquetes!$G$2:$K$101,MATCH(B251,Enquetes!$A$2:$A$101,0),E251),""))</f>
        <v/>
      </c>
      <c r="G251" s="25">
        <f>IF(B251="","",IF(COUNTIF(Enquetes!$A$2:$A$101,B251)=1,"OK","ID inexistente"))</f>
        <v/>
      </c>
      <c r="H251" s="5">
        <f>IF(OR(B251="",D251=""),"",IFERROR(IF(AND(D251&gt;=INDEX(Enquetes!$D$2:$D$101,MATCH(B251,Enquetes!$A$2:$A$101,0)),D251&lt;=INDEX(Enquetes!$E$2:$E$101,MATCH(B251,Enquetes!$A$2:$A$101,0)),D251&lt;='Configuração'!$B$2),"OK","Fora do período/data futura"),"ID inexistente"))</f>
        <v/>
      </c>
      <c r="I251" s="25">
        <f>IF(OR(B251="",E251=""),"",IFERROR(IF(AND(E251=INT(E251),E251&gt;=1,E251&lt;=5,INDEX(Enquetes!$G$2:$K$101,MATCH(B251,Enquetes!$A$2:$A$101,0),E251)&lt;&gt;""),"OK","Opção inválida"),"Opção inválida"))</f>
        <v/>
      </c>
      <c r="J251" s="25">
        <f>IF(A251="","",IF(COUNTIF($A$2:$A$501,A251)=1,"OK","Duplicado"))</f>
        <v/>
      </c>
      <c r="K251" s="5">
        <f>IF(OR(B251="",C251=""),"",IF(COUNTIFS($B$2:$B$501,B251,$C$2:$C$501,C251)=1,"OK","Duplicada"))</f>
        <v/>
      </c>
      <c r="L251" s="5">
        <f>IF(COUNTA(A251:E251)=0,"",IF(AND(G251="OK",H251="OK",I251="OK",J251="OK",K251="OK"),"SIM","NÃO"))</f>
        <v/>
      </c>
    </row>
    <row r="252" ht="24" customHeight="1">
      <c r="A252" s="21" t="n"/>
      <c r="B252" s="21" t="n"/>
      <c r="C252" s="21" t="n"/>
      <c r="D252" s="23" t="n"/>
      <c r="E252" s="24" t="n"/>
      <c r="F252" s="5">
        <f>IF(OR(B252="",E252=""),"",IFERROR(INDEX(Enquetes!$G$2:$K$101,MATCH(B252,Enquetes!$A$2:$A$101,0),E252),""))</f>
        <v/>
      </c>
      <c r="G252" s="25">
        <f>IF(B252="","",IF(COUNTIF(Enquetes!$A$2:$A$101,B252)=1,"OK","ID inexistente"))</f>
        <v/>
      </c>
      <c r="H252" s="5">
        <f>IF(OR(B252="",D252=""),"",IFERROR(IF(AND(D252&gt;=INDEX(Enquetes!$D$2:$D$101,MATCH(B252,Enquetes!$A$2:$A$101,0)),D252&lt;=INDEX(Enquetes!$E$2:$E$101,MATCH(B252,Enquetes!$A$2:$A$101,0)),D252&lt;='Configuração'!$B$2),"OK","Fora do período/data futura"),"ID inexistente"))</f>
        <v/>
      </c>
      <c r="I252" s="25">
        <f>IF(OR(B252="",E252=""),"",IFERROR(IF(AND(E252=INT(E252),E252&gt;=1,E252&lt;=5,INDEX(Enquetes!$G$2:$K$101,MATCH(B252,Enquetes!$A$2:$A$101,0),E252)&lt;&gt;""),"OK","Opção inválida"),"Opção inválida"))</f>
        <v/>
      </c>
      <c r="J252" s="25">
        <f>IF(A252="","",IF(COUNTIF($A$2:$A$501,A252)=1,"OK","Duplicado"))</f>
        <v/>
      </c>
      <c r="K252" s="5">
        <f>IF(OR(B252="",C252=""),"",IF(COUNTIFS($B$2:$B$501,B252,$C$2:$C$501,C252)=1,"OK","Duplicada"))</f>
        <v/>
      </c>
      <c r="L252" s="5">
        <f>IF(COUNTA(A252:E252)=0,"",IF(AND(G252="OK",H252="OK",I252="OK",J252="OK",K252="OK"),"SIM","NÃO"))</f>
        <v/>
      </c>
    </row>
    <row r="253" ht="24" customHeight="1">
      <c r="A253" s="21" t="n"/>
      <c r="B253" s="21" t="n"/>
      <c r="C253" s="21" t="n"/>
      <c r="D253" s="23" t="n"/>
      <c r="E253" s="24" t="n"/>
      <c r="F253" s="5">
        <f>IF(OR(B253="",E253=""),"",IFERROR(INDEX(Enquetes!$G$2:$K$101,MATCH(B253,Enquetes!$A$2:$A$101,0),E253),""))</f>
        <v/>
      </c>
      <c r="G253" s="25">
        <f>IF(B253="","",IF(COUNTIF(Enquetes!$A$2:$A$101,B253)=1,"OK","ID inexistente"))</f>
        <v/>
      </c>
      <c r="H253" s="5">
        <f>IF(OR(B253="",D253=""),"",IFERROR(IF(AND(D253&gt;=INDEX(Enquetes!$D$2:$D$101,MATCH(B253,Enquetes!$A$2:$A$101,0)),D253&lt;=INDEX(Enquetes!$E$2:$E$101,MATCH(B253,Enquetes!$A$2:$A$101,0)),D253&lt;='Configuração'!$B$2),"OK","Fora do período/data futura"),"ID inexistente"))</f>
        <v/>
      </c>
      <c r="I253" s="25">
        <f>IF(OR(B253="",E253=""),"",IFERROR(IF(AND(E253=INT(E253),E253&gt;=1,E253&lt;=5,INDEX(Enquetes!$G$2:$K$101,MATCH(B253,Enquetes!$A$2:$A$101,0),E253)&lt;&gt;""),"OK","Opção inválida"),"Opção inválida"))</f>
        <v/>
      </c>
      <c r="J253" s="25">
        <f>IF(A253="","",IF(COUNTIF($A$2:$A$501,A253)=1,"OK","Duplicado"))</f>
        <v/>
      </c>
      <c r="K253" s="5">
        <f>IF(OR(B253="",C253=""),"",IF(COUNTIFS($B$2:$B$501,B253,$C$2:$C$501,C253)=1,"OK","Duplicada"))</f>
        <v/>
      </c>
      <c r="L253" s="5">
        <f>IF(COUNTA(A253:E253)=0,"",IF(AND(G253="OK",H253="OK",I253="OK",J253="OK",K253="OK"),"SIM","NÃO"))</f>
        <v/>
      </c>
    </row>
    <row r="254" ht="24" customHeight="1">
      <c r="A254" s="21" t="n"/>
      <c r="B254" s="21" t="n"/>
      <c r="C254" s="21" t="n"/>
      <c r="D254" s="23" t="n"/>
      <c r="E254" s="24" t="n"/>
      <c r="F254" s="5">
        <f>IF(OR(B254="",E254=""),"",IFERROR(INDEX(Enquetes!$G$2:$K$101,MATCH(B254,Enquetes!$A$2:$A$101,0),E254),""))</f>
        <v/>
      </c>
      <c r="G254" s="25">
        <f>IF(B254="","",IF(COUNTIF(Enquetes!$A$2:$A$101,B254)=1,"OK","ID inexistente"))</f>
        <v/>
      </c>
      <c r="H254" s="5">
        <f>IF(OR(B254="",D254=""),"",IFERROR(IF(AND(D254&gt;=INDEX(Enquetes!$D$2:$D$101,MATCH(B254,Enquetes!$A$2:$A$101,0)),D254&lt;=INDEX(Enquetes!$E$2:$E$101,MATCH(B254,Enquetes!$A$2:$A$101,0)),D254&lt;='Configuração'!$B$2),"OK","Fora do período/data futura"),"ID inexistente"))</f>
        <v/>
      </c>
      <c r="I254" s="25">
        <f>IF(OR(B254="",E254=""),"",IFERROR(IF(AND(E254=INT(E254),E254&gt;=1,E254&lt;=5,INDEX(Enquetes!$G$2:$K$101,MATCH(B254,Enquetes!$A$2:$A$101,0),E254)&lt;&gt;""),"OK","Opção inválida"),"Opção inválida"))</f>
        <v/>
      </c>
      <c r="J254" s="25">
        <f>IF(A254="","",IF(COUNTIF($A$2:$A$501,A254)=1,"OK","Duplicado"))</f>
        <v/>
      </c>
      <c r="K254" s="5">
        <f>IF(OR(B254="",C254=""),"",IF(COUNTIFS($B$2:$B$501,B254,$C$2:$C$501,C254)=1,"OK","Duplicada"))</f>
        <v/>
      </c>
      <c r="L254" s="5">
        <f>IF(COUNTA(A254:E254)=0,"",IF(AND(G254="OK",H254="OK",I254="OK",J254="OK",K254="OK"),"SIM","NÃO"))</f>
        <v/>
      </c>
    </row>
    <row r="255" ht="24" customHeight="1">
      <c r="A255" s="21" t="n"/>
      <c r="B255" s="21" t="n"/>
      <c r="C255" s="21" t="n"/>
      <c r="D255" s="23" t="n"/>
      <c r="E255" s="24" t="n"/>
      <c r="F255" s="5">
        <f>IF(OR(B255="",E255=""),"",IFERROR(INDEX(Enquetes!$G$2:$K$101,MATCH(B255,Enquetes!$A$2:$A$101,0),E255),""))</f>
        <v/>
      </c>
      <c r="G255" s="25">
        <f>IF(B255="","",IF(COUNTIF(Enquetes!$A$2:$A$101,B255)=1,"OK","ID inexistente"))</f>
        <v/>
      </c>
      <c r="H255" s="5">
        <f>IF(OR(B255="",D255=""),"",IFERROR(IF(AND(D255&gt;=INDEX(Enquetes!$D$2:$D$101,MATCH(B255,Enquetes!$A$2:$A$101,0)),D255&lt;=INDEX(Enquetes!$E$2:$E$101,MATCH(B255,Enquetes!$A$2:$A$101,0)),D255&lt;='Configuração'!$B$2),"OK","Fora do período/data futura"),"ID inexistente"))</f>
        <v/>
      </c>
      <c r="I255" s="25">
        <f>IF(OR(B255="",E255=""),"",IFERROR(IF(AND(E255=INT(E255),E255&gt;=1,E255&lt;=5,INDEX(Enquetes!$G$2:$K$101,MATCH(B255,Enquetes!$A$2:$A$101,0),E255)&lt;&gt;""),"OK","Opção inválida"),"Opção inválida"))</f>
        <v/>
      </c>
      <c r="J255" s="25">
        <f>IF(A255="","",IF(COUNTIF($A$2:$A$501,A255)=1,"OK","Duplicado"))</f>
        <v/>
      </c>
      <c r="K255" s="5">
        <f>IF(OR(B255="",C255=""),"",IF(COUNTIFS($B$2:$B$501,B255,$C$2:$C$501,C255)=1,"OK","Duplicada"))</f>
        <v/>
      </c>
      <c r="L255" s="5">
        <f>IF(COUNTA(A255:E255)=0,"",IF(AND(G255="OK",H255="OK",I255="OK",J255="OK",K255="OK"),"SIM","NÃO"))</f>
        <v/>
      </c>
    </row>
    <row r="256" ht="24" customHeight="1">
      <c r="A256" s="21" t="n"/>
      <c r="B256" s="21" t="n"/>
      <c r="C256" s="21" t="n"/>
      <c r="D256" s="23" t="n"/>
      <c r="E256" s="24" t="n"/>
      <c r="F256" s="5">
        <f>IF(OR(B256="",E256=""),"",IFERROR(INDEX(Enquetes!$G$2:$K$101,MATCH(B256,Enquetes!$A$2:$A$101,0),E256),""))</f>
        <v/>
      </c>
      <c r="G256" s="25">
        <f>IF(B256="","",IF(COUNTIF(Enquetes!$A$2:$A$101,B256)=1,"OK","ID inexistente"))</f>
        <v/>
      </c>
      <c r="H256" s="5">
        <f>IF(OR(B256="",D256=""),"",IFERROR(IF(AND(D256&gt;=INDEX(Enquetes!$D$2:$D$101,MATCH(B256,Enquetes!$A$2:$A$101,0)),D256&lt;=INDEX(Enquetes!$E$2:$E$101,MATCH(B256,Enquetes!$A$2:$A$101,0)),D256&lt;='Configuração'!$B$2),"OK","Fora do período/data futura"),"ID inexistente"))</f>
        <v/>
      </c>
      <c r="I256" s="25">
        <f>IF(OR(B256="",E256=""),"",IFERROR(IF(AND(E256=INT(E256),E256&gt;=1,E256&lt;=5,INDEX(Enquetes!$G$2:$K$101,MATCH(B256,Enquetes!$A$2:$A$101,0),E256)&lt;&gt;""),"OK","Opção inválida"),"Opção inválida"))</f>
        <v/>
      </c>
      <c r="J256" s="25">
        <f>IF(A256="","",IF(COUNTIF($A$2:$A$501,A256)=1,"OK","Duplicado"))</f>
        <v/>
      </c>
      <c r="K256" s="5">
        <f>IF(OR(B256="",C256=""),"",IF(COUNTIFS($B$2:$B$501,B256,$C$2:$C$501,C256)=1,"OK","Duplicada"))</f>
        <v/>
      </c>
      <c r="L256" s="5">
        <f>IF(COUNTA(A256:E256)=0,"",IF(AND(G256="OK",H256="OK",I256="OK",J256="OK",K256="OK"),"SIM","NÃO"))</f>
        <v/>
      </c>
    </row>
    <row r="257" ht="24" customHeight="1">
      <c r="A257" s="21" t="n"/>
      <c r="B257" s="21" t="n"/>
      <c r="C257" s="21" t="n"/>
      <c r="D257" s="23" t="n"/>
      <c r="E257" s="24" t="n"/>
      <c r="F257" s="5">
        <f>IF(OR(B257="",E257=""),"",IFERROR(INDEX(Enquetes!$G$2:$K$101,MATCH(B257,Enquetes!$A$2:$A$101,0),E257),""))</f>
        <v/>
      </c>
      <c r="G257" s="25">
        <f>IF(B257="","",IF(COUNTIF(Enquetes!$A$2:$A$101,B257)=1,"OK","ID inexistente"))</f>
        <v/>
      </c>
      <c r="H257" s="5">
        <f>IF(OR(B257="",D257=""),"",IFERROR(IF(AND(D257&gt;=INDEX(Enquetes!$D$2:$D$101,MATCH(B257,Enquetes!$A$2:$A$101,0)),D257&lt;=INDEX(Enquetes!$E$2:$E$101,MATCH(B257,Enquetes!$A$2:$A$101,0)),D257&lt;='Configuração'!$B$2),"OK","Fora do período/data futura"),"ID inexistente"))</f>
        <v/>
      </c>
      <c r="I257" s="25">
        <f>IF(OR(B257="",E257=""),"",IFERROR(IF(AND(E257=INT(E257),E257&gt;=1,E257&lt;=5,INDEX(Enquetes!$G$2:$K$101,MATCH(B257,Enquetes!$A$2:$A$101,0),E257)&lt;&gt;""),"OK","Opção inválida"),"Opção inválida"))</f>
        <v/>
      </c>
      <c r="J257" s="25">
        <f>IF(A257="","",IF(COUNTIF($A$2:$A$501,A257)=1,"OK","Duplicado"))</f>
        <v/>
      </c>
      <c r="K257" s="5">
        <f>IF(OR(B257="",C257=""),"",IF(COUNTIFS($B$2:$B$501,B257,$C$2:$C$501,C257)=1,"OK","Duplicada"))</f>
        <v/>
      </c>
      <c r="L257" s="5">
        <f>IF(COUNTA(A257:E257)=0,"",IF(AND(G257="OK",H257="OK",I257="OK",J257="OK",K257="OK"),"SIM","NÃO"))</f>
        <v/>
      </c>
    </row>
    <row r="258" ht="24" customHeight="1">
      <c r="A258" s="21" t="n"/>
      <c r="B258" s="21" t="n"/>
      <c r="C258" s="21" t="n"/>
      <c r="D258" s="23" t="n"/>
      <c r="E258" s="24" t="n"/>
      <c r="F258" s="5">
        <f>IF(OR(B258="",E258=""),"",IFERROR(INDEX(Enquetes!$G$2:$K$101,MATCH(B258,Enquetes!$A$2:$A$101,0),E258),""))</f>
        <v/>
      </c>
      <c r="G258" s="25">
        <f>IF(B258="","",IF(COUNTIF(Enquetes!$A$2:$A$101,B258)=1,"OK","ID inexistente"))</f>
        <v/>
      </c>
      <c r="H258" s="5">
        <f>IF(OR(B258="",D258=""),"",IFERROR(IF(AND(D258&gt;=INDEX(Enquetes!$D$2:$D$101,MATCH(B258,Enquetes!$A$2:$A$101,0)),D258&lt;=INDEX(Enquetes!$E$2:$E$101,MATCH(B258,Enquetes!$A$2:$A$101,0)),D258&lt;='Configuração'!$B$2),"OK","Fora do período/data futura"),"ID inexistente"))</f>
        <v/>
      </c>
      <c r="I258" s="25">
        <f>IF(OR(B258="",E258=""),"",IFERROR(IF(AND(E258=INT(E258),E258&gt;=1,E258&lt;=5,INDEX(Enquetes!$G$2:$K$101,MATCH(B258,Enquetes!$A$2:$A$101,0),E258)&lt;&gt;""),"OK","Opção inválida"),"Opção inválida"))</f>
        <v/>
      </c>
      <c r="J258" s="25">
        <f>IF(A258="","",IF(COUNTIF($A$2:$A$501,A258)=1,"OK","Duplicado"))</f>
        <v/>
      </c>
      <c r="K258" s="5">
        <f>IF(OR(B258="",C258=""),"",IF(COUNTIFS($B$2:$B$501,B258,$C$2:$C$501,C258)=1,"OK","Duplicada"))</f>
        <v/>
      </c>
      <c r="L258" s="5">
        <f>IF(COUNTA(A258:E258)=0,"",IF(AND(G258="OK",H258="OK",I258="OK",J258="OK",K258="OK"),"SIM","NÃO"))</f>
        <v/>
      </c>
    </row>
    <row r="259" ht="24" customHeight="1">
      <c r="A259" s="21" t="n"/>
      <c r="B259" s="21" t="n"/>
      <c r="C259" s="21" t="n"/>
      <c r="D259" s="23" t="n"/>
      <c r="E259" s="24" t="n"/>
      <c r="F259" s="5">
        <f>IF(OR(B259="",E259=""),"",IFERROR(INDEX(Enquetes!$G$2:$K$101,MATCH(B259,Enquetes!$A$2:$A$101,0),E259),""))</f>
        <v/>
      </c>
      <c r="G259" s="25">
        <f>IF(B259="","",IF(COUNTIF(Enquetes!$A$2:$A$101,B259)=1,"OK","ID inexistente"))</f>
        <v/>
      </c>
      <c r="H259" s="5">
        <f>IF(OR(B259="",D259=""),"",IFERROR(IF(AND(D259&gt;=INDEX(Enquetes!$D$2:$D$101,MATCH(B259,Enquetes!$A$2:$A$101,0)),D259&lt;=INDEX(Enquetes!$E$2:$E$101,MATCH(B259,Enquetes!$A$2:$A$101,0)),D259&lt;='Configuração'!$B$2),"OK","Fora do período/data futura"),"ID inexistente"))</f>
        <v/>
      </c>
      <c r="I259" s="25">
        <f>IF(OR(B259="",E259=""),"",IFERROR(IF(AND(E259=INT(E259),E259&gt;=1,E259&lt;=5,INDEX(Enquetes!$G$2:$K$101,MATCH(B259,Enquetes!$A$2:$A$101,0),E259)&lt;&gt;""),"OK","Opção inválida"),"Opção inválida"))</f>
        <v/>
      </c>
      <c r="J259" s="25">
        <f>IF(A259="","",IF(COUNTIF($A$2:$A$501,A259)=1,"OK","Duplicado"))</f>
        <v/>
      </c>
      <c r="K259" s="5">
        <f>IF(OR(B259="",C259=""),"",IF(COUNTIFS($B$2:$B$501,B259,$C$2:$C$501,C259)=1,"OK","Duplicada"))</f>
        <v/>
      </c>
      <c r="L259" s="5">
        <f>IF(COUNTA(A259:E259)=0,"",IF(AND(G259="OK",H259="OK",I259="OK",J259="OK",K259="OK"),"SIM","NÃO"))</f>
        <v/>
      </c>
    </row>
    <row r="260" ht="24" customHeight="1">
      <c r="A260" s="21" t="n"/>
      <c r="B260" s="21" t="n"/>
      <c r="C260" s="21" t="n"/>
      <c r="D260" s="23" t="n"/>
      <c r="E260" s="24" t="n"/>
      <c r="F260" s="5">
        <f>IF(OR(B260="",E260=""),"",IFERROR(INDEX(Enquetes!$G$2:$K$101,MATCH(B260,Enquetes!$A$2:$A$101,0),E260),""))</f>
        <v/>
      </c>
      <c r="G260" s="25">
        <f>IF(B260="","",IF(COUNTIF(Enquetes!$A$2:$A$101,B260)=1,"OK","ID inexistente"))</f>
        <v/>
      </c>
      <c r="H260" s="5">
        <f>IF(OR(B260="",D260=""),"",IFERROR(IF(AND(D260&gt;=INDEX(Enquetes!$D$2:$D$101,MATCH(B260,Enquetes!$A$2:$A$101,0)),D260&lt;=INDEX(Enquetes!$E$2:$E$101,MATCH(B260,Enquetes!$A$2:$A$101,0)),D260&lt;='Configuração'!$B$2),"OK","Fora do período/data futura"),"ID inexistente"))</f>
        <v/>
      </c>
      <c r="I260" s="25">
        <f>IF(OR(B260="",E260=""),"",IFERROR(IF(AND(E260=INT(E260),E260&gt;=1,E260&lt;=5,INDEX(Enquetes!$G$2:$K$101,MATCH(B260,Enquetes!$A$2:$A$101,0),E260)&lt;&gt;""),"OK","Opção inválida"),"Opção inválida"))</f>
        <v/>
      </c>
      <c r="J260" s="25">
        <f>IF(A260="","",IF(COUNTIF($A$2:$A$501,A260)=1,"OK","Duplicado"))</f>
        <v/>
      </c>
      <c r="K260" s="5">
        <f>IF(OR(B260="",C260=""),"",IF(COUNTIFS($B$2:$B$501,B260,$C$2:$C$501,C260)=1,"OK","Duplicada"))</f>
        <v/>
      </c>
      <c r="L260" s="5">
        <f>IF(COUNTA(A260:E260)=0,"",IF(AND(G260="OK",H260="OK",I260="OK",J260="OK",K260="OK"),"SIM","NÃO"))</f>
        <v/>
      </c>
    </row>
    <row r="261" ht="24" customHeight="1">
      <c r="A261" s="21" t="n"/>
      <c r="B261" s="21" t="n"/>
      <c r="C261" s="21" t="n"/>
      <c r="D261" s="23" t="n"/>
      <c r="E261" s="24" t="n"/>
      <c r="F261" s="5">
        <f>IF(OR(B261="",E261=""),"",IFERROR(INDEX(Enquetes!$G$2:$K$101,MATCH(B261,Enquetes!$A$2:$A$101,0),E261),""))</f>
        <v/>
      </c>
      <c r="G261" s="25">
        <f>IF(B261="","",IF(COUNTIF(Enquetes!$A$2:$A$101,B261)=1,"OK","ID inexistente"))</f>
        <v/>
      </c>
      <c r="H261" s="5">
        <f>IF(OR(B261="",D261=""),"",IFERROR(IF(AND(D261&gt;=INDEX(Enquetes!$D$2:$D$101,MATCH(B261,Enquetes!$A$2:$A$101,0)),D261&lt;=INDEX(Enquetes!$E$2:$E$101,MATCH(B261,Enquetes!$A$2:$A$101,0)),D261&lt;='Configuração'!$B$2),"OK","Fora do período/data futura"),"ID inexistente"))</f>
        <v/>
      </c>
      <c r="I261" s="25">
        <f>IF(OR(B261="",E261=""),"",IFERROR(IF(AND(E261=INT(E261),E261&gt;=1,E261&lt;=5,INDEX(Enquetes!$G$2:$K$101,MATCH(B261,Enquetes!$A$2:$A$101,0),E261)&lt;&gt;""),"OK","Opção inválida"),"Opção inválida"))</f>
        <v/>
      </c>
      <c r="J261" s="25">
        <f>IF(A261="","",IF(COUNTIF($A$2:$A$501,A261)=1,"OK","Duplicado"))</f>
        <v/>
      </c>
      <c r="K261" s="5">
        <f>IF(OR(B261="",C261=""),"",IF(COUNTIFS($B$2:$B$501,B261,$C$2:$C$501,C261)=1,"OK","Duplicada"))</f>
        <v/>
      </c>
      <c r="L261" s="5">
        <f>IF(COUNTA(A261:E261)=0,"",IF(AND(G261="OK",H261="OK",I261="OK",J261="OK",K261="OK"),"SIM","NÃO"))</f>
        <v/>
      </c>
    </row>
    <row r="262" ht="24" customHeight="1">
      <c r="A262" s="21" t="n"/>
      <c r="B262" s="21" t="n"/>
      <c r="C262" s="21" t="n"/>
      <c r="D262" s="23" t="n"/>
      <c r="E262" s="24" t="n"/>
      <c r="F262" s="5">
        <f>IF(OR(B262="",E262=""),"",IFERROR(INDEX(Enquetes!$G$2:$K$101,MATCH(B262,Enquetes!$A$2:$A$101,0),E262),""))</f>
        <v/>
      </c>
      <c r="G262" s="25">
        <f>IF(B262="","",IF(COUNTIF(Enquetes!$A$2:$A$101,B262)=1,"OK","ID inexistente"))</f>
        <v/>
      </c>
      <c r="H262" s="5">
        <f>IF(OR(B262="",D262=""),"",IFERROR(IF(AND(D262&gt;=INDEX(Enquetes!$D$2:$D$101,MATCH(B262,Enquetes!$A$2:$A$101,0)),D262&lt;=INDEX(Enquetes!$E$2:$E$101,MATCH(B262,Enquetes!$A$2:$A$101,0)),D262&lt;='Configuração'!$B$2),"OK","Fora do período/data futura"),"ID inexistente"))</f>
        <v/>
      </c>
      <c r="I262" s="25">
        <f>IF(OR(B262="",E262=""),"",IFERROR(IF(AND(E262=INT(E262),E262&gt;=1,E262&lt;=5,INDEX(Enquetes!$G$2:$K$101,MATCH(B262,Enquetes!$A$2:$A$101,0),E262)&lt;&gt;""),"OK","Opção inválida"),"Opção inválida"))</f>
        <v/>
      </c>
      <c r="J262" s="25">
        <f>IF(A262="","",IF(COUNTIF($A$2:$A$501,A262)=1,"OK","Duplicado"))</f>
        <v/>
      </c>
      <c r="K262" s="5">
        <f>IF(OR(B262="",C262=""),"",IF(COUNTIFS($B$2:$B$501,B262,$C$2:$C$501,C262)=1,"OK","Duplicada"))</f>
        <v/>
      </c>
      <c r="L262" s="5">
        <f>IF(COUNTA(A262:E262)=0,"",IF(AND(G262="OK",H262="OK",I262="OK",J262="OK",K262="OK"),"SIM","NÃO"))</f>
        <v/>
      </c>
    </row>
    <row r="263" ht="24" customHeight="1">
      <c r="A263" s="21" t="n"/>
      <c r="B263" s="21" t="n"/>
      <c r="C263" s="21" t="n"/>
      <c r="D263" s="23" t="n"/>
      <c r="E263" s="24" t="n"/>
      <c r="F263" s="5">
        <f>IF(OR(B263="",E263=""),"",IFERROR(INDEX(Enquetes!$G$2:$K$101,MATCH(B263,Enquetes!$A$2:$A$101,0),E263),""))</f>
        <v/>
      </c>
      <c r="G263" s="25">
        <f>IF(B263="","",IF(COUNTIF(Enquetes!$A$2:$A$101,B263)=1,"OK","ID inexistente"))</f>
        <v/>
      </c>
      <c r="H263" s="5">
        <f>IF(OR(B263="",D263=""),"",IFERROR(IF(AND(D263&gt;=INDEX(Enquetes!$D$2:$D$101,MATCH(B263,Enquetes!$A$2:$A$101,0)),D263&lt;=INDEX(Enquetes!$E$2:$E$101,MATCH(B263,Enquetes!$A$2:$A$101,0)),D263&lt;='Configuração'!$B$2),"OK","Fora do período/data futura"),"ID inexistente"))</f>
        <v/>
      </c>
      <c r="I263" s="25">
        <f>IF(OR(B263="",E263=""),"",IFERROR(IF(AND(E263=INT(E263),E263&gt;=1,E263&lt;=5,INDEX(Enquetes!$G$2:$K$101,MATCH(B263,Enquetes!$A$2:$A$101,0),E263)&lt;&gt;""),"OK","Opção inválida"),"Opção inválida"))</f>
        <v/>
      </c>
      <c r="J263" s="25">
        <f>IF(A263="","",IF(COUNTIF($A$2:$A$501,A263)=1,"OK","Duplicado"))</f>
        <v/>
      </c>
      <c r="K263" s="5">
        <f>IF(OR(B263="",C263=""),"",IF(COUNTIFS($B$2:$B$501,B263,$C$2:$C$501,C263)=1,"OK","Duplicada"))</f>
        <v/>
      </c>
      <c r="L263" s="5">
        <f>IF(COUNTA(A263:E263)=0,"",IF(AND(G263="OK",H263="OK",I263="OK",J263="OK",K263="OK"),"SIM","NÃO"))</f>
        <v/>
      </c>
    </row>
    <row r="264" ht="24" customHeight="1">
      <c r="A264" s="21" t="n"/>
      <c r="B264" s="21" t="n"/>
      <c r="C264" s="21" t="n"/>
      <c r="D264" s="23" t="n"/>
      <c r="E264" s="24" t="n"/>
      <c r="F264" s="5">
        <f>IF(OR(B264="",E264=""),"",IFERROR(INDEX(Enquetes!$G$2:$K$101,MATCH(B264,Enquetes!$A$2:$A$101,0),E264),""))</f>
        <v/>
      </c>
      <c r="G264" s="25">
        <f>IF(B264="","",IF(COUNTIF(Enquetes!$A$2:$A$101,B264)=1,"OK","ID inexistente"))</f>
        <v/>
      </c>
      <c r="H264" s="5">
        <f>IF(OR(B264="",D264=""),"",IFERROR(IF(AND(D264&gt;=INDEX(Enquetes!$D$2:$D$101,MATCH(B264,Enquetes!$A$2:$A$101,0)),D264&lt;=INDEX(Enquetes!$E$2:$E$101,MATCH(B264,Enquetes!$A$2:$A$101,0)),D264&lt;='Configuração'!$B$2),"OK","Fora do período/data futura"),"ID inexistente"))</f>
        <v/>
      </c>
      <c r="I264" s="25">
        <f>IF(OR(B264="",E264=""),"",IFERROR(IF(AND(E264=INT(E264),E264&gt;=1,E264&lt;=5,INDEX(Enquetes!$G$2:$K$101,MATCH(B264,Enquetes!$A$2:$A$101,0),E264)&lt;&gt;""),"OK","Opção inválida"),"Opção inválida"))</f>
        <v/>
      </c>
      <c r="J264" s="25">
        <f>IF(A264="","",IF(COUNTIF($A$2:$A$501,A264)=1,"OK","Duplicado"))</f>
        <v/>
      </c>
      <c r="K264" s="5">
        <f>IF(OR(B264="",C264=""),"",IF(COUNTIFS($B$2:$B$501,B264,$C$2:$C$501,C264)=1,"OK","Duplicada"))</f>
        <v/>
      </c>
      <c r="L264" s="5">
        <f>IF(COUNTA(A264:E264)=0,"",IF(AND(G264="OK",H264="OK",I264="OK",J264="OK",K264="OK"),"SIM","NÃO"))</f>
        <v/>
      </c>
    </row>
    <row r="265" ht="24" customHeight="1">
      <c r="A265" s="21" t="n"/>
      <c r="B265" s="21" t="n"/>
      <c r="C265" s="21" t="n"/>
      <c r="D265" s="23" t="n"/>
      <c r="E265" s="24" t="n"/>
      <c r="F265" s="5">
        <f>IF(OR(B265="",E265=""),"",IFERROR(INDEX(Enquetes!$G$2:$K$101,MATCH(B265,Enquetes!$A$2:$A$101,0),E265),""))</f>
        <v/>
      </c>
      <c r="G265" s="25">
        <f>IF(B265="","",IF(COUNTIF(Enquetes!$A$2:$A$101,B265)=1,"OK","ID inexistente"))</f>
        <v/>
      </c>
      <c r="H265" s="5">
        <f>IF(OR(B265="",D265=""),"",IFERROR(IF(AND(D265&gt;=INDEX(Enquetes!$D$2:$D$101,MATCH(B265,Enquetes!$A$2:$A$101,0)),D265&lt;=INDEX(Enquetes!$E$2:$E$101,MATCH(B265,Enquetes!$A$2:$A$101,0)),D265&lt;='Configuração'!$B$2),"OK","Fora do período/data futura"),"ID inexistente"))</f>
        <v/>
      </c>
      <c r="I265" s="25">
        <f>IF(OR(B265="",E265=""),"",IFERROR(IF(AND(E265=INT(E265),E265&gt;=1,E265&lt;=5,INDEX(Enquetes!$G$2:$K$101,MATCH(B265,Enquetes!$A$2:$A$101,0),E265)&lt;&gt;""),"OK","Opção inválida"),"Opção inválida"))</f>
        <v/>
      </c>
      <c r="J265" s="25">
        <f>IF(A265="","",IF(COUNTIF($A$2:$A$501,A265)=1,"OK","Duplicado"))</f>
        <v/>
      </c>
      <c r="K265" s="5">
        <f>IF(OR(B265="",C265=""),"",IF(COUNTIFS($B$2:$B$501,B265,$C$2:$C$501,C265)=1,"OK","Duplicada"))</f>
        <v/>
      </c>
      <c r="L265" s="5">
        <f>IF(COUNTA(A265:E265)=0,"",IF(AND(G265="OK",H265="OK",I265="OK",J265="OK",K265="OK"),"SIM","NÃO"))</f>
        <v/>
      </c>
    </row>
    <row r="266" ht="24" customHeight="1">
      <c r="A266" s="21" t="n"/>
      <c r="B266" s="21" t="n"/>
      <c r="C266" s="21" t="n"/>
      <c r="D266" s="23" t="n"/>
      <c r="E266" s="24" t="n"/>
      <c r="F266" s="5">
        <f>IF(OR(B266="",E266=""),"",IFERROR(INDEX(Enquetes!$G$2:$K$101,MATCH(B266,Enquetes!$A$2:$A$101,0),E266),""))</f>
        <v/>
      </c>
      <c r="G266" s="25">
        <f>IF(B266="","",IF(COUNTIF(Enquetes!$A$2:$A$101,B266)=1,"OK","ID inexistente"))</f>
        <v/>
      </c>
      <c r="H266" s="5">
        <f>IF(OR(B266="",D266=""),"",IFERROR(IF(AND(D266&gt;=INDEX(Enquetes!$D$2:$D$101,MATCH(B266,Enquetes!$A$2:$A$101,0)),D266&lt;=INDEX(Enquetes!$E$2:$E$101,MATCH(B266,Enquetes!$A$2:$A$101,0)),D266&lt;='Configuração'!$B$2),"OK","Fora do período/data futura"),"ID inexistente"))</f>
        <v/>
      </c>
      <c r="I266" s="25">
        <f>IF(OR(B266="",E266=""),"",IFERROR(IF(AND(E266=INT(E266),E266&gt;=1,E266&lt;=5,INDEX(Enquetes!$G$2:$K$101,MATCH(B266,Enquetes!$A$2:$A$101,0),E266)&lt;&gt;""),"OK","Opção inválida"),"Opção inválida"))</f>
        <v/>
      </c>
      <c r="J266" s="25">
        <f>IF(A266="","",IF(COUNTIF($A$2:$A$501,A266)=1,"OK","Duplicado"))</f>
        <v/>
      </c>
      <c r="K266" s="5">
        <f>IF(OR(B266="",C266=""),"",IF(COUNTIFS($B$2:$B$501,B266,$C$2:$C$501,C266)=1,"OK","Duplicada"))</f>
        <v/>
      </c>
      <c r="L266" s="5">
        <f>IF(COUNTA(A266:E266)=0,"",IF(AND(G266="OK",H266="OK",I266="OK",J266="OK",K266="OK"),"SIM","NÃO"))</f>
        <v/>
      </c>
    </row>
    <row r="267" ht="24" customHeight="1">
      <c r="A267" s="21" t="n"/>
      <c r="B267" s="21" t="n"/>
      <c r="C267" s="21" t="n"/>
      <c r="D267" s="23" t="n"/>
      <c r="E267" s="24" t="n"/>
      <c r="F267" s="5">
        <f>IF(OR(B267="",E267=""),"",IFERROR(INDEX(Enquetes!$G$2:$K$101,MATCH(B267,Enquetes!$A$2:$A$101,0),E267),""))</f>
        <v/>
      </c>
      <c r="G267" s="25">
        <f>IF(B267="","",IF(COUNTIF(Enquetes!$A$2:$A$101,B267)=1,"OK","ID inexistente"))</f>
        <v/>
      </c>
      <c r="H267" s="5">
        <f>IF(OR(B267="",D267=""),"",IFERROR(IF(AND(D267&gt;=INDEX(Enquetes!$D$2:$D$101,MATCH(B267,Enquetes!$A$2:$A$101,0)),D267&lt;=INDEX(Enquetes!$E$2:$E$101,MATCH(B267,Enquetes!$A$2:$A$101,0)),D267&lt;='Configuração'!$B$2),"OK","Fora do período/data futura"),"ID inexistente"))</f>
        <v/>
      </c>
      <c r="I267" s="25">
        <f>IF(OR(B267="",E267=""),"",IFERROR(IF(AND(E267=INT(E267),E267&gt;=1,E267&lt;=5,INDEX(Enquetes!$G$2:$K$101,MATCH(B267,Enquetes!$A$2:$A$101,0),E267)&lt;&gt;""),"OK","Opção inválida"),"Opção inválida"))</f>
        <v/>
      </c>
      <c r="J267" s="25">
        <f>IF(A267="","",IF(COUNTIF($A$2:$A$501,A267)=1,"OK","Duplicado"))</f>
        <v/>
      </c>
      <c r="K267" s="5">
        <f>IF(OR(B267="",C267=""),"",IF(COUNTIFS($B$2:$B$501,B267,$C$2:$C$501,C267)=1,"OK","Duplicada"))</f>
        <v/>
      </c>
      <c r="L267" s="5">
        <f>IF(COUNTA(A267:E267)=0,"",IF(AND(G267="OK",H267="OK",I267="OK",J267="OK",K267="OK"),"SIM","NÃO"))</f>
        <v/>
      </c>
    </row>
    <row r="268" ht="24" customHeight="1">
      <c r="A268" s="21" t="n"/>
      <c r="B268" s="21" t="n"/>
      <c r="C268" s="21" t="n"/>
      <c r="D268" s="23" t="n"/>
      <c r="E268" s="24" t="n"/>
      <c r="F268" s="5">
        <f>IF(OR(B268="",E268=""),"",IFERROR(INDEX(Enquetes!$G$2:$K$101,MATCH(B268,Enquetes!$A$2:$A$101,0),E268),""))</f>
        <v/>
      </c>
      <c r="G268" s="25">
        <f>IF(B268="","",IF(COUNTIF(Enquetes!$A$2:$A$101,B268)=1,"OK","ID inexistente"))</f>
        <v/>
      </c>
      <c r="H268" s="5">
        <f>IF(OR(B268="",D268=""),"",IFERROR(IF(AND(D268&gt;=INDEX(Enquetes!$D$2:$D$101,MATCH(B268,Enquetes!$A$2:$A$101,0)),D268&lt;=INDEX(Enquetes!$E$2:$E$101,MATCH(B268,Enquetes!$A$2:$A$101,0)),D268&lt;='Configuração'!$B$2),"OK","Fora do período/data futura"),"ID inexistente"))</f>
        <v/>
      </c>
      <c r="I268" s="25">
        <f>IF(OR(B268="",E268=""),"",IFERROR(IF(AND(E268=INT(E268),E268&gt;=1,E268&lt;=5,INDEX(Enquetes!$G$2:$K$101,MATCH(B268,Enquetes!$A$2:$A$101,0),E268)&lt;&gt;""),"OK","Opção inválida"),"Opção inválida"))</f>
        <v/>
      </c>
      <c r="J268" s="25">
        <f>IF(A268="","",IF(COUNTIF($A$2:$A$501,A268)=1,"OK","Duplicado"))</f>
        <v/>
      </c>
      <c r="K268" s="5">
        <f>IF(OR(B268="",C268=""),"",IF(COUNTIFS($B$2:$B$501,B268,$C$2:$C$501,C268)=1,"OK","Duplicada"))</f>
        <v/>
      </c>
      <c r="L268" s="5">
        <f>IF(COUNTA(A268:E268)=0,"",IF(AND(G268="OK",H268="OK",I268="OK",J268="OK",K268="OK"),"SIM","NÃO"))</f>
        <v/>
      </c>
    </row>
    <row r="269" ht="24" customHeight="1">
      <c r="A269" s="21" t="n"/>
      <c r="B269" s="21" t="n"/>
      <c r="C269" s="21" t="n"/>
      <c r="D269" s="23" t="n"/>
      <c r="E269" s="24" t="n"/>
      <c r="F269" s="5">
        <f>IF(OR(B269="",E269=""),"",IFERROR(INDEX(Enquetes!$G$2:$K$101,MATCH(B269,Enquetes!$A$2:$A$101,0),E269),""))</f>
        <v/>
      </c>
      <c r="G269" s="25">
        <f>IF(B269="","",IF(COUNTIF(Enquetes!$A$2:$A$101,B269)=1,"OK","ID inexistente"))</f>
        <v/>
      </c>
      <c r="H269" s="5">
        <f>IF(OR(B269="",D269=""),"",IFERROR(IF(AND(D269&gt;=INDEX(Enquetes!$D$2:$D$101,MATCH(B269,Enquetes!$A$2:$A$101,0)),D269&lt;=INDEX(Enquetes!$E$2:$E$101,MATCH(B269,Enquetes!$A$2:$A$101,0)),D269&lt;='Configuração'!$B$2),"OK","Fora do período/data futura"),"ID inexistente"))</f>
        <v/>
      </c>
      <c r="I269" s="25">
        <f>IF(OR(B269="",E269=""),"",IFERROR(IF(AND(E269=INT(E269),E269&gt;=1,E269&lt;=5,INDEX(Enquetes!$G$2:$K$101,MATCH(B269,Enquetes!$A$2:$A$101,0),E269)&lt;&gt;""),"OK","Opção inválida"),"Opção inválida"))</f>
        <v/>
      </c>
      <c r="J269" s="25">
        <f>IF(A269="","",IF(COUNTIF($A$2:$A$501,A269)=1,"OK","Duplicado"))</f>
        <v/>
      </c>
      <c r="K269" s="5">
        <f>IF(OR(B269="",C269=""),"",IF(COUNTIFS($B$2:$B$501,B269,$C$2:$C$501,C269)=1,"OK","Duplicada"))</f>
        <v/>
      </c>
      <c r="L269" s="5">
        <f>IF(COUNTA(A269:E269)=0,"",IF(AND(G269="OK",H269="OK",I269="OK",J269="OK",K269="OK"),"SIM","NÃO"))</f>
        <v/>
      </c>
    </row>
    <row r="270" ht="24" customHeight="1">
      <c r="A270" s="21" t="n"/>
      <c r="B270" s="21" t="n"/>
      <c r="C270" s="21" t="n"/>
      <c r="D270" s="23" t="n"/>
      <c r="E270" s="24" t="n"/>
      <c r="F270" s="5">
        <f>IF(OR(B270="",E270=""),"",IFERROR(INDEX(Enquetes!$G$2:$K$101,MATCH(B270,Enquetes!$A$2:$A$101,0),E270),""))</f>
        <v/>
      </c>
      <c r="G270" s="25">
        <f>IF(B270="","",IF(COUNTIF(Enquetes!$A$2:$A$101,B270)=1,"OK","ID inexistente"))</f>
        <v/>
      </c>
      <c r="H270" s="5">
        <f>IF(OR(B270="",D270=""),"",IFERROR(IF(AND(D270&gt;=INDEX(Enquetes!$D$2:$D$101,MATCH(B270,Enquetes!$A$2:$A$101,0)),D270&lt;=INDEX(Enquetes!$E$2:$E$101,MATCH(B270,Enquetes!$A$2:$A$101,0)),D270&lt;='Configuração'!$B$2),"OK","Fora do período/data futura"),"ID inexistente"))</f>
        <v/>
      </c>
      <c r="I270" s="25">
        <f>IF(OR(B270="",E270=""),"",IFERROR(IF(AND(E270=INT(E270),E270&gt;=1,E270&lt;=5,INDEX(Enquetes!$G$2:$K$101,MATCH(B270,Enquetes!$A$2:$A$101,0),E270)&lt;&gt;""),"OK","Opção inválida"),"Opção inválida"))</f>
        <v/>
      </c>
      <c r="J270" s="25">
        <f>IF(A270="","",IF(COUNTIF($A$2:$A$501,A270)=1,"OK","Duplicado"))</f>
        <v/>
      </c>
      <c r="K270" s="5">
        <f>IF(OR(B270="",C270=""),"",IF(COUNTIFS($B$2:$B$501,B270,$C$2:$C$501,C270)=1,"OK","Duplicada"))</f>
        <v/>
      </c>
      <c r="L270" s="5">
        <f>IF(COUNTA(A270:E270)=0,"",IF(AND(G270="OK",H270="OK",I270="OK",J270="OK",K270="OK"),"SIM","NÃO"))</f>
        <v/>
      </c>
    </row>
    <row r="271" ht="24" customHeight="1">
      <c r="A271" s="21" t="n"/>
      <c r="B271" s="21" t="n"/>
      <c r="C271" s="21" t="n"/>
      <c r="D271" s="23" t="n"/>
      <c r="E271" s="24" t="n"/>
      <c r="F271" s="5">
        <f>IF(OR(B271="",E271=""),"",IFERROR(INDEX(Enquetes!$G$2:$K$101,MATCH(B271,Enquetes!$A$2:$A$101,0),E271),""))</f>
        <v/>
      </c>
      <c r="G271" s="25">
        <f>IF(B271="","",IF(COUNTIF(Enquetes!$A$2:$A$101,B271)=1,"OK","ID inexistente"))</f>
        <v/>
      </c>
      <c r="H271" s="5">
        <f>IF(OR(B271="",D271=""),"",IFERROR(IF(AND(D271&gt;=INDEX(Enquetes!$D$2:$D$101,MATCH(B271,Enquetes!$A$2:$A$101,0)),D271&lt;=INDEX(Enquetes!$E$2:$E$101,MATCH(B271,Enquetes!$A$2:$A$101,0)),D271&lt;='Configuração'!$B$2),"OK","Fora do período/data futura"),"ID inexistente"))</f>
        <v/>
      </c>
      <c r="I271" s="25">
        <f>IF(OR(B271="",E271=""),"",IFERROR(IF(AND(E271=INT(E271),E271&gt;=1,E271&lt;=5,INDEX(Enquetes!$G$2:$K$101,MATCH(B271,Enquetes!$A$2:$A$101,0),E271)&lt;&gt;""),"OK","Opção inválida"),"Opção inválida"))</f>
        <v/>
      </c>
      <c r="J271" s="25">
        <f>IF(A271="","",IF(COUNTIF($A$2:$A$501,A271)=1,"OK","Duplicado"))</f>
        <v/>
      </c>
      <c r="K271" s="5">
        <f>IF(OR(B271="",C271=""),"",IF(COUNTIFS($B$2:$B$501,B271,$C$2:$C$501,C271)=1,"OK","Duplicada"))</f>
        <v/>
      </c>
      <c r="L271" s="5">
        <f>IF(COUNTA(A271:E271)=0,"",IF(AND(G271="OK",H271="OK",I271="OK",J271="OK",K271="OK"),"SIM","NÃO"))</f>
        <v/>
      </c>
    </row>
    <row r="272" ht="24" customHeight="1">
      <c r="A272" s="21" t="n"/>
      <c r="B272" s="21" t="n"/>
      <c r="C272" s="21" t="n"/>
      <c r="D272" s="23" t="n"/>
      <c r="E272" s="24" t="n"/>
      <c r="F272" s="5">
        <f>IF(OR(B272="",E272=""),"",IFERROR(INDEX(Enquetes!$G$2:$K$101,MATCH(B272,Enquetes!$A$2:$A$101,0),E272),""))</f>
        <v/>
      </c>
      <c r="G272" s="25">
        <f>IF(B272="","",IF(COUNTIF(Enquetes!$A$2:$A$101,B272)=1,"OK","ID inexistente"))</f>
        <v/>
      </c>
      <c r="H272" s="5">
        <f>IF(OR(B272="",D272=""),"",IFERROR(IF(AND(D272&gt;=INDEX(Enquetes!$D$2:$D$101,MATCH(B272,Enquetes!$A$2:$A$101,0)),D272&lt;=INDEX(Enquetes!$E$2:$E$101,MATCH(B272,Enquetes!$A$2:$A$101,0)),D272&lt;='Configuração'!$B$2),"OK","Fora do período/data futura"),"ID inexistente"))</f>
        <v/>
      </c>
      <c r="I272" s="25">
        <f>IF(OR(B272="",E272=""),"",IFERROR(IF(AND(E272=INT(E272),E272&gt;=1,E272&lt;=5,INDEX(Enquetes!$G$2:$K$101,MATCH(B272,Enquetes!$A$2:$A$101,0),E272)&lt;&gt;""),"OK","Opção inválida"),"Opção inválida"))</f>
        <v/>
      </c>
      <c r="J272" s="25">
        <f>IF(A272="","",IF(COUNTIF($A$2:$A$501,A272)=1,"OK","Duplicado"))</f>
        <v/>
      </c>
      <c r="K272" s="5">
        <f>IF(OR(B272="",C272=""),"",IF(COUNTIFS($B$2:$B$501,B272,$C$2:$C$501,C272)=1,"OK","Duplicada"))</f>
        <v/>
      </c>
      <c r="L272" s="5">
        <f>IF(COUNTA(A272:E272)=0,"",IF(AND(G272="OK",H272="OK",I272="OK",J272="OK",K272="OK"),"SIM","NÃO"))</f>
        <v/>
      </c>
    </row>
    <row r="273" ht="24" customHeight="1">
      <c r="A273" s="21" t="n"/>
      <c r="B273" s="21" t="n"/>
      <c r="C273" s="21" t="n"/>
      <c r="D273" s="23" t="n"/>
      <c r="E273" s="24" t="n"/>
      <c r="F273" s="5">
        <f>IF(OR(B273="",E273=""),"",IFERROR(INDEX(Enquetes!$G$2:$K$101,MATCH(B273,Enquetes!$A$2:$A$101,0),E273),""))</f>
        <v/>
      </c>
      <c r="G273" s="25">
        <f>IF(B273="","",IF(COUNTIF(Enquetes!$A$2:$A$101,B273)=1,"OK","ID inexistente"))</f>
        <v/>
      </c>
      <c r="H273" s="5">
        <f>IF(OR(B273="",D273=""),"",IFERROR(IF(AND(D273&gt;=INDEX(Enquetes!$D$2:$D$101,MATCH(B273,Enquetes!$A$2:$A$101,0)),D273&lt;=INDEX(Enquetes!$E$2:$E$101,MATCH(B273,Enquetes!$A$2:$A$101,0)),D273&lt;='Configuração'!$B$2),"OK","Fora do período/data futura"),"ID inexistente"))</f>
        <v/>
      </c>
      <c r="I273" s="25">
        <f>IF(OR(B273="",E273=""),"",IFERROR(IF(AND(E273=INT(E273),E273&gt;=1,E273&lt;=5,INDEX(Enquetes!$G$2:$K$101,MATCH(B273,Enquetes!$A$2:$A$101,0),E273)&lt;&gt;""),"OK","Opção inválida"),"Opção inválida"))</f>
        <v/>
      </c>
      <c r="J273" s="25">
        <f>IF(A273="","",IF(COUNTIF($A$2:$A$501,A273)=1,"OK","Duplicado"))</f>
        <v/>
      </c>
      <c r="K273" s="5">
        <f>IF(OR(B273="",C273=""),"",IF(COUNTIFS($B$2:$B$501,B273,$C$2:$C$501,C273)=1,"OK","Duplicada"))</f>
        <v/>
      </c>
      <c r="L273" s="5">
        <f>IF(COUNTA(A273:E273)=0,"",IF(AND(G273="OK",H273="OK",I273="OK",J273="OK",K273="OK"),"SIM","NÃO"))</f>
        <v/>
      </c>
    </row>
    <row r="274" ht="24" customHeight="1">
      <c r="A274" s="21" t="n"/>
      <c r="B274" s="21" t="n"/>
      <c r="C274" s="21" t="n"/>
      <c r="D274" s="23" t="n"/>
      <c r="E274" s="24" t="n"/>
      <c r="F274" s="5">
        <f>IF(OR(B274="",E274=""),"",IFERROR(INDEX(Enquetes!$G$2:$K$101,MATCH(B274,Enquetes!$A$2:$A$101,0),E274),""))</f>
        <v/>
      </c>
      <c r="G274" s="25">
        <f>IF(B274="","",IF(COUNTIF(Enquetes!$A$2:$A$101,B274)=1,"OK","ID inexistente"))</f>
        <v/>
      </c>
      <c r="H274" s="5">
        <f>IF(OR(B274="",D274=""),"",IFERROR(IF(AND(D274&gt;=INDEX(Enquetes!$D$2:$D$101,MATCH(B274,Enquetes!$A$2:$A$101,0)),D274&lt;=INDEX(Enquetes!$E$2:$E$101,MATCH(B274,Enquetes!$A$2:$A$101,0)),D274&lt;='Configuração'!$B$2),"OK","Fora do período/data futura"),"ID inexistente"))</f>
        <v/>
      </c>
      <c r="I274" s="25">
        <f>IF(OR(B274="",E274=""),"",IFERROR(IF(AND(E274=INT(E274),E274&gt;=1,E274&lt;=5,INDEX(Enquetes!$G$2:$K$101,MATCH(B274,Enquetes!$A$2:$A$101,0),E274)&lt;&gt;""),"OK","Opção inválida"),"Opção inválida"))</f>
        <v/>
      </c>
      <c r="J274" s="25">
        <f>IF(A274="","",IF(COUNTIF($A$2:$A$501,A274)=1,"OK","Duplicado"))</f>
        <v/>
      </c>
      <c r="K274" s="5">
        <f>IF(OR(B274="",C274=""),"",IF(COUNTIFS($B$2:$B$501,B274,$C$2:$C$501,C274)=1,"OK","Duplicada"))</f>
        <v/>
      </c>
      <c r="L274" s="5">
        <f>IF(COUNTA(A274:E274)=0,"",IF(AND(G274="OK",H274="OK",I274="OK",J274="OK",K274="OK"),"SIM","NÃO"))</f>
        <v/>
      </c>
    </row>
    <row r="275" ht="24" customHeight="1">
      <c r="A275" s="21" t="n"/>
      <c r="B275" s="21" t="n"/>
      <c r="C275" s="21" t="n"/>
      <c r="D275" s="23" t="n"/>
      <c r="E275" s="24" t="n"/>
      <c r="F275" s="5">
        <f>IF(OR(B275="",E275=""),"",IFERROR(INDEX(Enquetes!$G$2:$K$101,MATCH(B275,Enquetes!$A$2:$A$101,0),E275),""))</f>
        <v/>
      </c>
      <c r="G275" s="25">
        <f>IF(B275="","",IF(COUNTIF(Enquetes!$A$2:$A$101,B275)=1,"OK","ID inexistente"))</f>
        <v/>
      </c>
      <c r="H275" s="5">
        <f>IF(OR(B275="",D275=""),"",IFERROR(IF(AND(D275&gt;=INDEX(Enquetes!$D$2:$D$101,MATCH(B275,Enquetes!$A$2:$A$101,0)),D275&lt;=INDEX(Enquetes!$E$2:$E$101,MATCH(B275,Enquetes!$A$2:$A$101,0)),D275&lt;='Configuração'!$B$2),"OK","Fora do período/data futura"),"ID inexistente"))</f>
        <v/>
      </c>
      <c r="I275" s="25">
        <f>IF(OR(B275="",E275=""),"",IFERROR(IF(AND(E275=INT(E275),E275&gt;=1,E275&lt;=5,INDEX(Enquetes!$G$2:$K$101,MATCH(B275,Enquetes!$A$2:$A$101,0),E275)&lt;&gt;""),"OK","Opção inválida"),"Opção inválida"))</f>
        <v/>
      </c>
      <c r="J275" s="25">
        <f>IF(A275="","",IF(COUNTIF($A$2:$A$501,A275)=1,"OK","Duplicado"))</f>
        <v/>
      </c>
      <c r="K275" s="5">
        <f>IF(OR(B275="",C275=""),"",IF(COUNTIFS($B$2:$B$501,B275,$C$2:$C$501,C275)=1,"OK","Duplicada"))</f>
        <v/>
      </c>
      <c r="L275" s="5">
        <f>IF(COUNTA(A275:E275)=0,"",IF(AND(G275="OK",H275="OK",I275="OK",J275="OK",K275="OK"),"SIM","NÃO"))</f>
        <v/>
      </c>
    </row>
    <row r="276" ht="24" customHeight="1">
      <c r="A276" s="21" t="n"/>
      <c r="B276" s="21" t="n"/>
      <c r="C276" s="21" t="n"/>
      <c r="D276" s="23" t="n"/>
      <c r="E276" s="24" t="n"/>
      <c r="F276" s="5">
        <f>IF(OR(B276="",E276=""),"",IFERROR(INDEX(Enquetes!$G$2:$K$101,MATCH(B276,Enquetes!$A$2:$A$101,0),E276),""))</f>
        <v/>
      </c>
      <c r="G276" s="25">
        <f>IF(B276="","",IF(COUNTIF(Enquetes!$A$2:$A$101,B276)=1,"OK","ID inexistente"))</f>
        <v/>
      </c>
      <c r="H276" s="5">
        <f>IF(OR(B276="",D276=""),"",IFERROR(IF(AND(D276&gt;=INDEX(Enquetes!$D$2:$D$101,MATCH(B276,Enquetes!$A$2:$A$101,0)),D276&lt;=INDEX(Enquetes!$E$2:$E$101,MATCH(B276,Enquetes!$A$2:$A$101,0)),D276&lt;='Configuração'!$B$2),"OK","Fora do período/data futura"),"ID inexistente"))</f>
        <v/>
      </c>
      <c r="I276" s="25">
        <f>IF(OR(B276="",E276=""),"",IFERROR(IF(AND(E276=INT(E276),E276&gt;=1,E276&lt;=5,INDEX(Enquetes!$G$2:$K$101,MATCH(B276,Enquetes!$A$2:$A$101,0),E276)&lt;&gt;""),"OK","Opção inválida"),"Opção inválida"))</f>
        <v/>
      </c>
      <c r="J276" s="25">
        <f>IF(A276="","",IF(COUNTIF($A$2:$A$501,A276)=1,"OK","Duplicado"))</f>
        <v/>
      </c>
      <c r="K276" s="5">
        <f>IF(OR(B276="",C276=""),"",IF(COUNTIFS($B$2:$B$501,B276,$C$2:$C$501,C276)=1,"OK","Duplicada"))</f>
        <v/>
      </c>
      <c r="L276" s="5">
        <f>IF(COUNTA(A276:E276)=0,"",IF(AND(G276="OK",H276="OK",I276="OK",J276="OK",K276="OK"),"SIM","NÃO"))</f>
        <v/>
      </c>
    </row>
    <row r="277" ht="24" customHeight="1">
      <c r="A277" s="21" t="n"/>
      <c r="B277" s="21" t="n"/>
      <c r="C277" s="21" t="n"/>
      <c r="D277" s="23" t="n"/>
      <c r="E277" s="24" t="n"/>
      <c r="F277" s="5">
        <f>IF(OR(B277="",E277=""),"",IFERROR(INDEX(Enquetes!$G$2:$K$101,MATCH(B277,Enquetes!$A$2:$A$101,0),E277),""))</f>
        <v/>
      </c>
      <c r="G277" s="25">
        <f>IF(B277="","",IF(COUNTIF(Enquetes!$A$2:$A$101,B277)=1,"OK","ID inexistente"))</f>
        <v/>
      </c>
      <c r="H277" s="5">
        <f>IF(OR(B277="",D277=""),"",IFERROR(IF(AND(D277&gt;=INDEX(Enquetes!$D$2:$D$101,MATCH(B277,Enquetes!$A$2:$A$101,0)),D277&lt;=INDEX(Enquetes!$E$2:$E$101,MATCH(B277,Enquetes!$A$2:$A$101,0)),D277&lt;='Configuração'!$B$2),"OK","Fora do período/data futura"),"ID inexistente"))</f>
        <v/>
      </c>
      <c r="I277" s="25">
        <f>IF(OR(B277="",E277=""),"",IFERROR(IF(AND(E277=INT(E277),E277&gt;=1,E277&lt;=5,INDEX(Enquetes!$G$2:$K$101,MATCH(B277,Enquetes!$A$2:$A$101,0),E277)&lt;&gt;""),"OK","Opção inválida"),"Opção inválida"))</f>
        <v/>
      </c>
      <c r="J277" s="25">
        <f>IF(A277="","",IF(COUNTIF($A$2:$A$501,A277)=1,"OK","Duplicado"))</f>
        <v/>
      </c>
      <c r="K277" s="5">
        <f>IF(OR(B277="",C277=""),"",IF(COUNTIFS($B$2:$B$501,B277,$C$2:$C$501,C277)=1,"OK","Duplicada"))</f>
        <v/>
      </c>
      <c r="L277" s="5">
        <f>IF(COUNTA(A277:E277)=0,"",IF(AND(G277="OK",H277="OK",I277="OK",J277="OK",K277="OK"),"SIM","NÃO"))</f>
        <v/>
      </c>
    </row>
    <row r="278" ht="24" customHeight="1">
      <c r="A278" s="21" t="n"/>
      <c r="B278" s="21" t="n"/>
      <c r="C278" s="21" t="n"/>
      <c r="D278" s="23" t="n"/>
      <c r="E278" s="24" t="n"/>
      <c r="F278" s="5">
        <f>IF(OR(B278="",E278=""),"",IFERROR(INDEX(Enquetes!$G$2:$K$101,MATCH(B278,Enquetes!$A$2:$A$101,0),E278),""))</f>
        <v/>
      </c>
      <c r="G278" s="25">
        <f>IF(B278="","",IF(COUNTIF(Enquetes!$A$2:$A$101,B278)=1,"OK","ID inexistente"))</f>
        <v/>
      </c>
      <c r="H278" s="5">
        <f>IF(OR(B278="",D278=""),"",IFERROR(IF(AND(D278&gt;=INDEX(Enquetes!$D$2:$D$101,MATCH(B278,Enquetes!$A$2:$A$101,0)),D278&lt;=INDEX(Enquetes!$E$2:$E$101,MATCH(B278,Enquetes!$A$2:$A$101,0)),D278&lt;='Configuração'!$B$2),"OK","Fora do período/data futura"),"ID inexistente"))</f>
        <v/>
      </c>
      <c r="I278" s="25">
        <f>IF(OR(B278="",E278=""),"",IFERROR(IF(AND(E278=INT(E278),E278&gt;=1,E278&lt;=5,INDEX(Enquetes!$G$2:$K$101,MATCH(B278,Enquetes!$A$2:$A$101,0),E278)&lt;&gt;""),"OK","Opção inválida"),"Opção inválida"))</f>
        <v/>
      </c>
      <c r="J278" s="25">
        <f>IF(A278="","",IF(COUNTIF($A$2:$A$501,A278)=1,"OK","Duplicado"))</f>
        <v/>
      </c>
      <c r="K278" s="5">
        <f>IF(OR(B278="",C278=""),"",IF(COUNTIFS($B$2:$B$501,B278,$C$2:$C$501,C278)=1,"OK","Duplicada"))</f>
        <v/>
      </c>
      <c r="L278" s="5">
        <f>IF(COUNTA(A278:E278)=0,"",IF(AND(G278="OK",H278="OK",I278="OK",J278="OK",K278="OK"),"SIM","NÃO"))</f>
        <v/>
      </c>
    </row>
    <row r="279" ht="24" customHeight="1">
      <c r="A279" s="21" t="n"/>
      <c r="B279" s="21" t="n"/>
      <c r="C279" s="21" t="n"/>
      <c r="D279" s="23" t="n"/>
      <c r="E279" s="24" t="n"/>
      <c r="F279" s="5">
        <f>IF(OR(B279="",E279=""),"",IFERROR(INDEX(Enquetes!$G$2:$K$101,MATCH(B279,Enquetes!$A$2:$A$101,0),E279),""))</f>
        <v/>
      </c>
      <c r="G279" s="25">
        <f>IF(B279="","",IF(COUNTIF(Enquetes!$A$2:$A$101,B279)=1,"OK","ID inexistente"))</f>
        <v/>
      </c>
      <c r="H279" s="5">
        <f>IF(OR(B279="",D279=""),"",IFERROR(IF(AND(D279&gt;=INDEX(Enquetes!$D$2:$D$101,MATCH(B279,Enquetes!$A$2:$A$101,0)),D279&lt;=INDEX(Enquetes!$E$2:$E$101,MATCH(B279,Enquetes!$A$2:$A$101,0)),D279&lt;='Configuração'!$B$2),"OK","Fora do período/data futura"),"ID inexistente"))</f>
        <v/>
      </c>
      <c r="I279" s="25">
        <f>IF(OR(B279="",E279=""),"",IFERROR(IF(AND(E279=INT(E279),E279&gt;=1,E279&lt;=5,INDEX(Enquetes!$G$2:$K$101,MATCH(B279,Enquetes!$A$2:$A$101,0),E279)&lt;&gt;""),"OK","Opção inválida"),"Opção inválida"))</f>
        <v/>
      </c>
      <c r="J279" s="25">
        <f>IF(A279="","",IF(COUNTIF($A$2:$A$501,A279)=1,"OK","Duplicado"))</f>
        <v/>
      </c>
      <c r="K279" s="5">
        <f>IF(OR(B279="",C279=""),"",IF(COUNTIFS($B$2:$B$501,B279,$C$2:$C$501,C279)=1,"OK","Duplicada"))</f>
        <v/>
      </c>
      <c r="L279" s="5">
        <f>IF(COUNTA(A279:E279)=0,"",IF(AND(G279="OK",H279="OK",I279="OK",J279="OK",K279="OK"),"SIM","NÃO"))</f>
        <v/>
      </c>
    </row>
    <row r="280" ht="24" customHeight="1">
      <c r="A280" s="21" t="n"/>
      <c r="B280" s="21" t="n"/>
      <c r="C280" s="21" t="n"/>
      <c r="D280" s="23" t="n"/>
      <c r="E280" s="24" t="n"/>
      <c r="F280" s="5">
        <f>IF(OR(B280="",E280=""),"",IFERROR(INDEX(Enquetes!$G$2:$K$101,MATCH(B280,Enquetes!$A$2:$A$101,0),E280),""))</f>
        <v/>
      </c>
      <c r="G280" s="25">
        <f>IF(B280="","",IF(COUNTIF(Enquetes!$A$2:$A$101,B280)=1,"OK","ID inexistente"))</f>
        <v/>
      </c>
      <c r="H280" s="5">
        <f>IF(OR(B280="",D280=""),"",IFERROR(IF(AND(D280&gt;=INDEX(Enquetes!$D$2:$D$101,MATCH(B280,Enquetes!$A$2:$A$101,0)),D280&lt;=INDEX(Enquetes!$E$2:$E$101,MATCH(B280,Enquetes!$A$2:$A$101,0)),D280&lt;='Configuração'!$B$2),"OK","Fora do período/data futura"),"ID inexistente"))</f>
        <v/>
      </c>
      <c r="I280" s="25">
        <f>IF(OR(B280="",E280=""),"",IFERROR(IF(AND(E280=INT(E280),E280&gt;=1,E280&lt;=5,INDEX(Enquetes!$G$2:$K$101,MATCH(B280,Enquetes!$A$2:$A$101,0),E280)&lt;&gt;""),"OK","Opção inválida"),"Opção inválida"))</f>
        <v/>
      </c>
      <c r="J280" s="25">
        <f>IF(A280="","",IF(COUNTIF($A$2:$A$501,A280)=1,"OK","Duplicado"))</f>
        <v/>
      </c>
      <c r="K280" s="5">
        <f>IF(OR(B280="",C280=""),"",IF(COUNTIFS($B$2:$B$501,B280,$C$2:$C$501,C280)=1,"OK","Duplicada"))</f>
        <v/>
      </c>
      <c r="L280" s="5">
        <f>IF(COUNTA(A280:E280)=0,"",IF(AND(G280="OK",H280="OK",I280="OK",J280="OK",K280="OK"),"SIM","NÃO"))</f>
        <v/>
      </c>
    </row>
    <row r="281" ht="24" customHeight="1">
      <c r="A281" s="21" t="n"/>
      <c r="B281" s="21" t="n"/>
      <c r="C281" s="21" t="n"/>
      <c r="D281" s="23" t="n"/>
      <c r="E281" s="24" t="n"/>
      <c r="F281" s="5">
        <f>IF(OR(B281="",E281=""),"",IFERROR(INDEX(Enquetes!$G$2:$K$101,MATCH(B281,Enquetes!$A$2:$A$101,0),E281),""))</f>
        <v/>
      </c>
      <c r="G281" s="25">
        <f>IF(B281="","",IF(COUNTIF(Enquetes!$A$2:$A$101,B281)=1,"OK","ID inexistente"))</f>
        <v/>
      </c>
      <c r="H281" s="5">
        <f>IF(OR(B281="",D281=""),"",IFERROR(IF(AND(D281&gt;=INDEX(Enquetes!$D$2:$D$101,MATCH(B281,Enquetes!$A$2:$A$101,0)),D281&lt;=INDEX(Enquetes!$E$2:$E$101,MATCH(B281,Enquetes!$A$2:$A$101,0)),D281&lt;='Configuração'!$B$2),"OK","Fora do período/data futura"),"ID inexistente"))</f>
        <v/>
      </c>
      <c r="I281" s="25">
        <f>IF(OR(B281="",E281=""),"",IFERROR(IF(AND(E281=INT(E281),E281&gt;=1,E281&lt;=5,INDEX(Enquetes!$G$2:$K$101,MATCH(B281,Enquetes!$A$2:$A$101,0),E281)&lt;&gt;""),"OK","Opção inválida"),"Opção inválida"))</f>
        <v/>
      </c>
      <c r="J281" s="25">
        <f>IF(A281="","",IF(COUNTIF($A$2:$A$501,A281)=1,"OK","Duplicado"))</f>
        <v/>
      </c>
      <c r="K281" s="5">
        <f>IF(OR(B281="",C281=""),"",IF(COUNTIFS($B$2:$B$501,B281,$C$2:$C$501,C281)=1,"OK","Duplicada"))</f>
        <v/>
      </c>
      <c r="L281" s="5">
        <f>IF(COUNTA(A281:E281)=0,"",IF(AND(G281="OK",H281="OK",I281="OK",J281="OK",K281="OK"),"SIM","NÃO"))</f>
        <v/>
      </c>
    </row>
    <row r="282" ht="24" customHeight="1">
      <c r="A282" s="21" t="n"/>
      <c r="B282" s="21" t="n"/>
      <c r="C282" s="21" t="n"/>
      <c r="D282" s="23" t="n"/>
      <c r="E282" s="24" t="n"/>
      <c r="F282" s="5">
        <f>IF(OR(B282="",E282=""),"",IFERROR(INDEX(Enquetes!$G$2:$K$101,MATCH(B282,Enquetes!$A$2:$A$101,0),E282),""))</f>
        <v/>
      </c>
      <c r="G282" s="25">
        <f>IF(B282="","",IF(COUNTIF(Enquetes!$A$2:$A$101,B282)=1,"OK","ID inexistente"))</f>
        <v/>
      </c>
      <c r="H282" s="5">
        <f>IF(OR(B282="",D282=""),"",IFERROR(IF(AND(D282&gt;=INDEX(Enquetes!$D$2:$D$101,MATCH(B282,Enquetes!$A$2:$A$101,0)),D282&lt;=INDEX(Enquetes!$E$2:$E$101,MATCH(B282,Enquetes!$A$2:$A$101,0)),D282&lt;='Configuração'!$B$2),"OK","Fora do período/data futura"),"ID inexistente"))</f>
        <v/>
      </c>
      <c r="I282" s="25">
        <f>IF(OR(B282="",E282=""),"",IFERROR(IF(AND(E282=INT(E282),E282&gt;=1,E282&lt;=5,INDEX(Enquetes!$G$2:$K$101,MATCH(B282,Enquetes!$A$2:$A$101,0),E282)&lt;&gt;""),"OK","Opção inválida"),"Opção inválida"))</f>
        <v/>
      </c>
      <c r="J282" s="25">
        <f>IF(A282="","",IF(COUNTIF($A$2:$A$501,A282)=1,"OK","Duplicado"))</f>
        <v/>
      </c>
      <c r="K282" s="5">
        <f>IF(OR(B282="",C282=""),"",IF(COUNTIFS($B$2:$B$501,B282,$C$2:$C$501,C282)=1,"OK","Duplicada"))</f>
        <v/>
      </c>
      <c r="L282" s="5">
        <f>IF(COUNTA(A282:E282)=0,"",IF(AND(G282="OK",H282="OK",I282="OK",J282="OK",K282="OK"),"SIM","NÃO"))</f>
        <v/>
      </c>
    </row>
    <row r="283" ht="24" customHeight="1">
      <c r="A283" s="21" t="n"/>
      <c r="B283" s="21" t="n"/>
      <c r="C283" s="21" t="n"/>
      <c r="D283" s="23" t="n"/>
      <c r="E283" s="24" t="n"/>
      <c r="F283" s="5">
        <f>IF(OR(B283="",E283=""),"",IFERROR(INDEX(Enquetes!$G$2:$K$101,MATCH(B283,Enquetes!$A$2:$A$101,0),E283),""))</f>
        <v/>
      </c>
      <c r="G283" s="25">
        <f>IF(B283="","",IF(COUNTIF(Enquetes!$A$2:$A$101,B283)=1,"OK","ID inexistente"))</f>
        <v/>
      </c>
      <c r="H283" s="5">
        <f>IF(OR(B283="",D283=""),"",IFERROR(IF(AND(D283&gt;=INDEX(Enquetes!$D$2:$D$101,MATCH(B283,Enquetes!$A$2:$A$101,0)),D283&lt;=INDEX(Enquetes!$E$2:$E$101,MATCH(B283,Enquetes!$A$2:$A$101,0)),D283&lt;='Configuração'!$B$2),"OK","Fora do período/data futura"),"ID inexistente"))</f>
        <v/>
      </c>
      <c r="I283" s="25">
        <f>IF(OR(B283="",E283=""),"",IFERROR(IF(AND(E283=INT(E283),E283&gt;=1,E283&lt;=5,INDEX(Enquetes!$G$2:$K$101,MATCH(B283,Enquetes!$A$2:$A$101,0),E283)&lt;&gt;""),"OK","Opção inválida"),"Opção inválida"))</f>
        <v/>
      </c>
      <c r="J283" s="25">
        <f>IF(A283="","",IF(COUNTIF($A$2:$A$501,A283)=1,"OK","Duplicado"))</f>
        <v/>
      </c>
      <c r="K283" s="5">
        <f>IF(OR(B283="",C283=""),"",IF(COUNTIFS($B$2:$B$501,B283,$C$2:$C$501,C283)=1,"OK","Duplicada"))</f>
        <v/>
      </c>
      <c r="L283" s="5">
        <f>IF(COUNTA(A283:E283)=0,"",IF(AND(G283="OK",H283="OK",I283="OK",J283="OK",K283="OK"),"SIM","NÃO"))</f>
        <v/>
      </c>
    </row>
    <row r="284" ht="24" customHeight="1">
      <c r="A284" s="21" t="n"/>
      <c r="B284" s="21" t="n"/>
      <c r="C284" s="21" t="n"/>
      <c r="D284" s="23" t="n"/>
      <c r="E284" s="24" t="n"/>
      <c r="F284" s="5">
        <f>IF(OR(B284="",E284=""),"",IFERROR(INDEX(Enquetes!$G$2:$K$101,MATCH(B284,Enquetes!$A$2:$A$101,0),E284),""))</f>
        <v/>
      </c>
      <c r="G284" s="25">
        <f>IF(B284="","",IF(COUNTIF(Enquetes!$A$2:$A$101,B284)=1,"OK","ID inexistente"))</f>
        <v/>
      </c>
      <c r="H284" s="5">
        <f>IF(OR(B284="",D284=""),"",IFERROR(IF(AND(D284&gt;=INDEX(Enquetes!$D$2:$D$101,MATCH(B284,Enquetes!$A$2:$A$101,0)),D284&lt;=INDEX(Enquetes!$E$2:$E$101,MATCH(B284,Enquetes!$A$2:$A$101,0)),D284&lt;='Configuração'!$B$2),"OK","Fora do período/data futura"),"ID inexistente"))</f>
        <v/>
      </c>
      <c r="I284" s="25">
        <f>IF(OR(B284="",E284=""),"",IFERROR(IF(AND(E284=INT(E284),E284&gt;=1,E284&lt;=5,INDEX(Enquetes!$G$2:$K$101,MATCH(B284,Enquetes!$A$2:$A$101,0),E284)&lt;&gt;""),"OK","Opção inválida"),"Opção inválida"))</f>
        <v/>
      </c>
      <c r="J284" s="25">
        <f>IF(A284="","",IF(COUNTIF($A$2:$A$501,A284)=1,"OK","Duplicado"))</f>
        <v/>
      </c>
      <c r="K284" s="5">
        <f>IF(OR(B284="",C284=""),"",IF(COUNTIFS($B$2:$B$501,B284,$C$2:$C$501,C284)=1,"OK","Duplicada"))</f>
        <v/>
      </c>
      <c r="L284" s="5">
        <f>IF(COUNTA(A284:E284)=0,"",IF(AND(G284="OK",H284="OK",I284="OK",J284="OK",K284="OK"),"SIM","NÃO"))</f>
        <v/>
      </c>
    </row>
    <row r="285" ht="24" customHeight="1">
      <c r="A285" s="21" t="n"/>
      <c r="B285" s="21" t="n"/>
      <c r="C285" s="21" t="n"/>
      <c r="D285" s="23" t="n"/>
      <c r="E285" s="24" t="n"/>
      <c r="F285" s="5">
        <f>IF(OR(B285="",E285=""),"",IFERROR(INDEX(Enquetes!$G$2:$K$101,MATCH(B285,Enquetes!$A$2:$A$101,0),E285),""))</f>
        <v/>
      </c>
      <c r="G285" s="25">
        <f>IF(B285="","",IF(COUNTIF(Enquetes!$A$2:$A$101,B285)=1,"OK","ID inexistente"))</f>
        <v/>
      </c>
      <c r="H285" s="5">
        <f>IF(OR(B285="",D285=""),"",IFERROR(IF(AND(D285&gt;=INDEX(Enquetes!$D$2:$D$101,MATCH(B285,Enquetes!$A$2:$A$101,0)),D285&lt;=INDEX(Enquetes!$E$2:$E$101,MATCH(B285,Enquetes!$A$2:$A$101,0)),D285&lt;='Configuração'!$B$2),"OK","Fora do período/data futura"),"ID inexistente"))</f>
        <v/>
      </c>
      <c r="I285" s="25">
        <f>IF(OR(B285="",E285=""),"",IFERROR(IF(AND(E285=INT(E285),E285&gt;=1,E285&lt;=5,INDEX(Enquetes!$G$2:$K$101,MATCH(B285,Enquetes!$A$2:$A$101,0),E285)&lt;&gt;""),"OK","Opção inválida"),"Opção inválida"))</f>
        <v/>
      </c>
      <c r="J285" s="25">
        <f>IF(A285="","",IF(COUNTIF($A$2:$A$501,A285)=1,"OK","Duplicado"))</f>
        <v/>
      </c>
      <c r="K285" s="5">
        <f>IF(OR(B285="",C285=""),"",IF(COUNTIFS($B$2:$B$501,B285,$C$2:$C$501,C285)=1,"OK","Duplicada"))</f>
        <v/>
      </c>
      <c r="L285" s="5">
        <f>IF(COUNTA(A285:E285)=0,"",IF(AND(G285="OK",H285="OK",I285="OK",J285="OK",K285="OK"),"SIM","NÃO"))</f>
        <v/>
      </c>
    </row>
    <row r="286" ht="24" customHeight="1">
      <c r="A286" s="21" t="n"/>
      <c r="B286" s="21" t="n"/>
      <c r="C286" s="21" t="n"/>
      <c r="D286" s="23" t="n"/>
      <c r="E286" s="24" t="n"/>
      <c r="F286" s="5">
        <f>IF(OR(B286="",E286=""),"",IFERROR(INDEX(Enquetes!$G$2:$K$101,MATCH(B286,Enquetes!$A$2:$A$101,0),E286),""))</f>
        <v/>
      </c>
      <c r="G286" s="25">
        <f>IF(B286="","",IF(COUNTIF(Enquetes!$A$2:$A$101,B286)=1,"OK","ID inexistente"))</f>
        <v/>
      </c>
      <c r="H286" s="5">
        <f>IF(OR(B286="",D286=""),"",IFERROR(IF(AND(D286&gt;=INDEX(Enquetes!$D$2:$D$101,MATCH(B286,Enquetes!$A$2:$A$101,0)),D286&lt;=INDEX(Enquetes!$E$2:$E$101,MATCH(B286,Enquetes!$A$2:$A$101,0)),D286&lt;='Configuração'!$B$2),"OK","Fora do período/data futura"),"ID inexistente"))</f>
        <v/>
      </c>
      <c r="I286" s="25">
        <f>IF(OR(B286="",E286=""),"",IFERROR(IF(AND(E286=INT(E286),E286&gt;=1,E286&lt;=5,INDEX(Enquetes!$G$2:$K$101,MATCH(B286,Enquetes!$A$2:$A$101,0),E286)&lt;&gt;""),"OK","Opção inválida"),"Opção inválida"))</f>
        <v/>
      </c>
      <c r="J286" s="25">
        <f>IF(A286="","",IF(COUNTIF($A$2:$A$501,A286)=1,"OK","Duplicado"))</f>
        <v/>
      </c>
      <c r="K286" s="5">
        <f>IF(OR(B286="",C286=""),"",IF(COUNTIFS($B$2:$B$501,B286,$C$2:$C$501,C286)=1,"OK","Duplicada"))</f>
        <v/>
      </c>
      <c r="L286" s="5">
        <f>IF(COUNTA(A286:E286)=0,"",IF(AND(G286="OK",H286="OK",I286="OK",J286="OK",K286="OK"),"SIM","NÃO"))</f>
        <v/>
      </c>
    </row>
    <row r="287" ht="24" customHeight="1">
      <c r="A287" s="21" t="n"/>
      <c r="B287" s="21" t="n"/>
      <c r="C287" s="21" t="n"/>
      <c r="D287" s="23" t="n"/>
      <c r="E287" s="24" t="n"/>
      <c r="F287" s="5">
        <f>IF(OR(B287="",E287=""),"",IFERROR(INDEX(Enquetes!$G$2:$K$101,MATCH(B287,Enquetes!$A$2:$A$101,0),E287),""))</f>
        <v/>
      </c>
      <c r="G287" s="25">
        <f>IF(B287="","",IF(COUNTIF(Enquetes!$A$2:$A$101,B287)=1,"OK","ID inexistente"))</f>
        <v/>
      </c>
      <c r="H287" s="5">
        <f>IF(OR(B287="",D287=""),"",IFERROR(IF(AND(D287&gt;=INDEX(Enquetes!$D$2:$D$101,MATCH(B287,Enquetes!$A$2:$A$101,0)),D287&lt;=INDEX(Enquetes!$E$2:$E$101,MATCH(B287,Enquetes!$A$2:$A$101,0)),D287&lt;='Configuração'!$B$2),"OK","Fora do período/data futura"),"ID inexistente"))</f>
        <v/>
      </c>
      <c r="I287" s="25">
        <f>IF(OR(B287="",E287=""),"",IFERROR(IF(AND(E287=INT(E287),E287&gt;=1,E287&lt;=5,INDEX(Enquetes!$G$2:$K$101,MATCH(B287,Enquetes!$A$2:$A$101,0),E287)&lt;&gt;""),"OK","Opção inválida"),"Opção inválida"))</f>
        <v/>
      </c>
      <c r="J287" s="25">
        <f>IF(A287="","",IF(COUNTIF($A$2:$A$501,A287)=1,"OK","Duplicado"))</f>
        <v/>
      </c>
      <c r="K287" s="5">
        <f>IF(OR(B287="",C287=""),"",IF(COUNTIFS($B$2:$B$501,B287,$C$2:$C$501,C287)=1,"OK","Duplicada"))</f>
        <v/>
      </c>
      <c r="L287" s="5">
        <f>IF(COUNTA(A287:E287)=0,"",IF(AND(G287="OK",H287="OK",I287="OK",J287="OK",K287="OK"),"SIM","NÃO"))</f>
        <v/>
      </c>
    </row>
    <row r="288" ht="24" customHeight="1">
      <c r="A288" s="21" t="n"/>
      <c r="B288" s="21" t="n"/>
      <c r="C288" s="21" t="n"/>
      <c r="D288" s="23" t="n"/>
      <c r="E288" s="24" t="n"/>
      <c r="F288" s="5">
        <f>IF(OR(B288="",E288=""),"",IFERROR(INDEX(Enquetes!$G$2:$K$101,MATCH(B288,Enquetes!$A$2:$A$101,0),E288),""))</f>
        <v/>
      </c>
      <c r="G288" s="25">
        <f>IF(B288="","",IF(COUNTIF(Enquetes!$A$2:$A$101,B288)=1,"OK","ID inexistente"))</f>
        <v/>
      </c>
      <c r="H288" s="5">
        <f>IF(OR(B288="",D288=""),"",IFERROR(IF(AND(D288&gt;=INDEX(Enquetes!$D$2:$D$101,MATCH(B288,Enquetes!$A$2:$A$101,0)),D288&lt;=INDEX(Enquetes!$E$2:$E$101,MATCH(B288,Enquetes!$A$2:$A$101,0)),D288&lt;='Configuração'!$B$2),"OK","Fora do período/data futura"),"ID inexistente"))</f>
        <v/>
      </c>
      <c r="I288" s="25">
        <f>IF(OR(B288="",E288=""),"",IFERROR(IF(AND(E288=INT(E288),E288&gt;=1,E288&lt;=5,INDEX(Enquetes!$G$2:$K$101,MATCH(B288,Enquetes!$A$2:$A$101,0),E288)&lt;&gt;""),"OK","Opção inválida"),"Opção inválida"))</f>
        <v/>
      </c>
      <c r="J288" s="25">
        <f>IF(A288="","",IF(COUNTIF($A$2:$A$501,A288)=1,"OK","Duplicado"))</f>
        <v/>
      </c>
      <c r="K288" s="5">
        <f>IF(OR(B288="",C288=""),"",IF(COUNTIFS($B$2:$B$501,B288,$C$2:$C$501,C288)=1,"OK","Duplicada"))</f>
        <v/>
      </c>
      <c r="L288" s="5">
        <f>IF(COUNTA(A288:E288)=0,"",IF(AND(G288="OK",H288="OK",I288="OK",J288="OK",K288="OK"),"SIM","NÃO"))</f>
        <v/>
      </c>
    </row>
    <row r="289" ht="24" customHeight="1">
      <c r="A289" s="21" t="n"/>
      <c r="B289" s="21" t="n"/>
      <c r="C289" s="21" t="n"/>
      <c r="D289" s="23" t="n"/>
      <c r="E289" s="24" t="n"/>
      <c r="F289" s="5">
        <f>IF(OR(B289="",E289=""),"",IFERROR(INDEX(Enquetes!$G$2:$K$101,MATCH(B289,Enquetes!$A$2:$A$101,0),E289),""))</f>
        <v/>
      </c>
      <c r="G289" s="25">
        <f>IF(B289="","",IF(COUNTIF(Enquetes!$A$2:$A$101,B289)=1,"OK","ID inexistente"))</f>
        <v/>
      </c>
      <c r="H289" s="5">
        <f>IF(OR(B289="",D289=""),"",IFERROR(IF(AND(D289&gt;=INDEX(Enquetes!$D$2:$D$101,MATCH(B289,Enquetes!$A$2:$A$101,0)),D289&lt;=INDEX(Enquetes!$E$2:$E$101,MATCH(B289,Enquetes!$A$2:$A$101,0)),D289&lt;='Configuração'!$B$2),"OK","Fora do período/data futura"),"ID inexistente"))</f>
        <v/>
      </c>
      <c r="I289" s="25">
        <f>IF(OR(B289="",E289=""),"",IFERROR(IF(AND(E289=INT(E289),E289&gt;=1,E289&lt;=5,INDEX(Enquetes!$G$2:$K$101,MATCH(B289,Enquetes!$A$2:$A$101,0),E289)&lt;&gt;""),"OK","Opção inválida"),"Opção inválida"))</f>
        <v/>
      </c>
      <c r="J289" s="25">
        <f>IF(A289="","",IF(COUNTIF($A$2:$A$501,A289)=1,"OK","Duplicado"))</f>
        <v/>
      </c>
      <c r="K289" s="5">
        <f>IF(OR(B289="",C289=""),"",IF(COUNTIFS($B$2:$B$501,B289,$C$2:$C$501,C289)=1,"OK","Duplicada"))</f>
        <v/>
      </c>
      <c r="L289" s="5">
        <f>IF(COUNTA(A289:E289)=0,"",IF(AND(G289="OK",H289="OK",I289="OK",J289="OK",K289="OK"),"SIM","NÃO"))</f>
        <v/>
      </c>
    </row>
    <row r="290" ht="24" customHeight="1">
      <c r="A290" s="21" t="n"/>
      <c r="B290" s="21" t="n"/>
      <c r="C290" s="21" t="n"/>
      <c r="D290" s="23" t="n"/>
      <c r="E290" s="24" t="n"/>
      <c r="F290" s="5">
        <f>IF(OR(B290="",E290=""),"",IFERROR(INDEX(Enquetes!$G$2:$K$101,MATCH(B290,Enquetes!$A$2:$A$101,0),E290),""))</f>
        <v/>
      </c>
      <c r="G290" s="25">
        <f>IF(B290="","",IF(COUNTIF(Enquetes!$A$2:$A$101,B290)=1,"OK","ID inexistente"))</f>
        <v/>
      </c>
      <c r="H290" s="5">
        <f>IF(OR(B290="",D290=""),"",IFERROR(IF(AND(D290&gt;=INDEX(Enquetes!$D$2:$D$101,MATCH(B290,Enquetes!$A$2:$A$101,0)),D290&lt;=INDEX(Enquetes!$E$2:$E$101,MATCH(B290,Enquetes!$A$2:$A$101,0)),D290&lt;='Configuração'!$B$2),"OK","Fora do período/data futura"),"ID inexistente"))</f>
        <v/>
      </c>
      <c r="I290" s="25">
        <f>IF(OR(B290="",E290=""),"",IFERROR(IF(AND(E290=INT(E290),E290&gt;=1,E290&lt;=5,INDEX(Enquetes!$G$2:$K$101,MATCH(B290,Enquetes!$A$2:$A$101,0),E290)&lt;&gt;""),"OK","Opção inválida"),"Opção inválida"))</f>
        <v/>
      </c>
      <c r="J290" s="25">
        <f>IF(A290="","",IF(COUNTIF($A$2:$A$501,A290)=1,"OK","Duplicado"))</f>
        <v/>
      </c>
      <c r="K290" s="5">
        <f>IF(OR(B290="",C290=""),"",IF(COUNTIFS($B$2:$B$501,B290,$C$2:$C$501,C290)=1,"OK","Duplicada"))</f>
        <v/>
      </c>
      <c r="L290" s="5">
        <f>IF(COUNTA(A290:E290)=0,"",IF(AND(G290="OK",H290="OK",I290="OK",J290="OK",K290="OK"),"SIM","NÃO"))</f>
        <v/>
      </c>
    </row>
    <row r="291" ht="24" customHeight="1">
      <c r="A291" s="21" t="n"/>
      <c r="B291" s="21" t="n"/>
      <c r="C291" s="21" t="n"/>
      <c r="D291" s="23" t="n"/>
      <c r="E291" s="24" t="n"/>
      <c r="F291" s="5">
        <f>IF(OR(B291="",E291=""),"",IFERROR(INDEX(Enquetes!$G$2:$K$101,MATCH(B291,Enquetes!$A$2:$A$101,0),E291),""))</f>
        <v/>
      </c>
      <c r="G291" s="25">
        <f>IF(B291="","",IF(COUNTIF(Enquetes!$A$2:$A$101,B291)=1,"OK","ID inexistente"))</f>
        <v/>
      </c>
      <c r="H291" s="5">
        <f>IF(OR(B291="",D291=""),"",IFERROR(IF(AND(D291&gt;=INDEX(Enquetes!$D$2:$D$101,MATCH(B291,Enquetes!$A$2:$A$101,0)),D291&lt;=INDEX(Enquetes!$E$2:$E$101,MATCH(B291,Enquetes!$A$2:$A$101,0)),D291&lt;='Configuração'!$B$2),"OK","Fora do período/data futura"),"ID inexistente"))</f>
        <v/>
      </c>
      <c r="I291" s="25">
        <f>IF(OR(B291="",E291=""),"",IFERROR(IF(AND(E291=INT(E291),E291&gt;=1,E291&lt;=5,INDEX(Enquetes!$G$2:$K$101,MATCH(B291,Enquetes!$A$2:$A$101,0),E291)&lt;&gt;""),"OK","Opção inválida"),"Opção inválida"))</f>
        <v/>
      </c>
      <c r="J291" s="25">
        <f>IF(A291="","",IF(COUNTIF($A$2:$A$501,A291)=1,"OK","Duplicado"))</f>
        <v/>
      </c>
      <c r="K291" s="5">
        <f>IF(OR(B291="",C291=""),"",IF(COUNTIFS($B$2:$B$501,B291,$C$2:$C$501,C291)=1,"OK","Duplicada"))</f>
        <v/>
      </c>
      <c r="L291" s="5">
        <f>IF(COUNTA(A291:E291)=0,"",IF(AND(G291="OK",H291="OK",I291="OK",J291="OK",K291="OK"),"SIM","NÃO"))</f>
        <v/>
      </c>
    </row>
    <row r="292" ht="24" customHeight="1">
      <c r="A292" s="21" t="n"/>
      <c r="B292" s="21" t="n"/>
      <c r="C292" s="21" t="n"/>
      <c r="D292" s="23" t="n"/>
      <c r="E292" s="24" t="n"/>
      <c r="F292" s="5">
        <f>IF(OR(B292="",E292=""),"",IFERROR(INDEX(Enquetes!$G$2:$K$101,MATCH(B292,Enquetes!$A$2:$A$101,0),E292),""))</f>
        <v/>
      </c>
      <c r="G292" s="25">
        <f>IF(B292="","",IF(COUNTIF(Enquetes!$A$2:$A$101,B292)=1,"OK","ID inexistente"))</f>
        <v/>
      </c>
      <c r="H292" s="5">
        <f>IF(OR(B292="",D292=""),"",IFERROR(IF(AND(D292&gt;=INDEX(Enquetes!$D$2:$D$101,MATCH(B292,Enquetes!$A$2:$A$101,0)),D292&lt;=INDEX(Enquetes!$E$2:$E$101,MATCH(B292,Enquetes!$A$2:$A$101,0)),D292&lt;='Configuração'!$B$2),"OK","Fora do período/data futura"),"ID inexistente"))</f>
        <v/>
      </c>
      <c r="I292" s="25">
        <f>IF(OR(B292="",E292=""),"",IFERROR(IF(AND(E292=INT(E292),E292&gt;=1,E292&lt;=5,INDEX(Enquetes!$G$2:$K$101,MATCH(B292,Enquetes!$A$2:$A$101,0),E292)&lt;&gt;""),"OK","Opção inválida"),"Opção inválida"))</f>
        <v/>
      </c>
      <c r="J292" s="25">
        <f>IF(A292="","",IF(COUNTIF($A$2:$A$501,A292)=1,"OK","Duplicado"))</f>
        <v/>
      </c>
      <c r="K292" s="5">
        <f>IF(OR(B292="",C292=""),"",IF(COUNTIFS($B$2:$B$501,B292,$C$2:$C$501,C292)=1,"OK","Duplicada"))</f>
        <v/>
      </c>
      <c r="L292" s="5">
        <f>IF(COUNTA(A292:E292)=0,"",IF(AND(G292="OK",H292="OK",I292="OK",J292="OK",K292="OK"),"SIM","NÃO"))</f>
        <v/>
      </c>
    </row>
    <row r="293" ht="24" customHeight="1">
      <c r="A293" s="21" t="n"/>
      <c r="B293" s="21" t="n"/>
      <c r="C293" s="21" t="n"/>
      <c r="D293" s="23" t="n"/>
      <c r="E293" s="24" t="n"/>
      <c r="F293" s="5">
        <f>IF(OR(B293="",E293=""),"",IFERROR(INDEX(Enquetes!$G$2:$K$101,MATCH(B293,Enquetes!$A$2:$A$101,0),E293),""))</f>
        <v/>
      </c>
      <c r="G293" s="25">
        <f>IF(B293="","",IF(COUNTIF(Enquetes!$A$2:$A$101,B293)=1,"OK","ID inexistente"))</f>
        <v/>
      </c>
      <c r="H293" s="5">
        <f>IF(OR(B293="",D293=""),"",IFERROR(IF(AND(D293&gt;=INDEX(Enquetes!$D$2:$D$101,MATCH(B293,Enquetes!$A$2:$A$101,0)),D293&lt;=INDEX(Enquetes!$E$2:$E$101,MATCH(B293,Enquetes!$A$2:$A$101,0)),D293&lt;='Configuração'!$B$2),"OK","Fora do período/data futura"),"ID inexistente"))</f>
        <v/>
      </c>
      <c r="I293" s="25">
        <f>IF(OR(B293="",E293=""),"",IFERROR(IF(AND(E293=INT(E293),E293&gt;=1,E293&lt;=5,INDEX(Enquetes!$G$2:$K$101,MATCH(B293,Enquetes!$A$2:$A$101,0),E293)&lt;&gt;""),"OK","Opção inválida"),"Opção inválida"))</f>
        <v/>
      </c>
      <c r="J293" s="25">
        <f>IF(A293="","",IF(COUNTIF($A$2:$A$501,A293)=1,"OK","Duplicado"))</f>
        <v/>
      </c>
      <c r="K293" s="5">
        <f>IF(OR(B293="",C293=""),"",IF(COUNTIFS($B$2:$B$501,B293,$C$2:$C$501,C293)=1,"OK","Duplicada"))</f>
        <v/>
      </c>
      <c r="L293" s="5">
        <f>IF(COUNTA(A293:E293)=0,"",IF(AND(G293="OK",H293="OK",I293="OK",J293="OK",K293="OK"),"SIM","NÃO"))</f>
        <v/>
      </c>
    </row>
    <row r="294" ht="24" customHeight="1">
      <c r="A294" s="21" t="n"/>
      <c r="B294" s="21" t="n"/>
      <c r="C294" s="21" t="n"/>
      <c r="D294" s="23" t="n"/>
      <c r="E294" s="24" t="n"/>
      <c r="F294" s="5">
        <f>IF(OR(B294="",E294=""),"",IFERROR(INDEX(Enquetes!$G$2:$K$101,MATCH(B294,Enquetes!$A$2:$A$101,0),E294),""))</f>
        <v/>
      </c>
      <c r="G294" s="25">
        <f>IF(B294="","",IF(COUNTIF(Enquetes!$A$2:$A$101,B294)=1,"OK","ID inexistente"))</f>
        <v/>
      </c>
      <c r="H294" s="5">
        <f>IF(OR(B294="",D294=""),"",IFERROR(IF(AND(D294&gt;=INDEX(Enquetes!$D$2:$D$101,MATCH(B294,Enquetes!$A$2:$A$101,0)),D294&lt;=INDEX(Enquetes!$E$2:$E$101,MATCH(B294,Enquetes!$A$2:$A$101,0)),D294&lt;='Configuração'!$B$2),"OK","Fora do período/data futura"),"ID inexistente"))</f>
        <v/>
      </c>
      <c r="I294" s="25">
        <f>IF(OR(B294="",E294=""),"",IFERROR(IF(AND(E294=INT(E294),E294&gt;=1,E294&lt;=5,INDEX(Enquetes!$G$2:$K$101,MATCH(B294,Enquetes!$A$2:$A$101,0),E294)&lt;&gt;""),"OK","Opção inválida"),"Opção inválida"))</f>
        <v/>
      </c>
      <c r="J294" s="25">
        <f>IF(A294="","",IF(COUNTIF($A$2:$A$501,A294)=1,"OK","Duplicado"))</f>
        <v/>
      </c>
      <c r="K294" s="5">
        <f>IF(OR(B294="",C294=""),"",IF(COUNTIFS($B$2:$B$501,B294,$C$2:$C$501,C294)=1,"OK","Duplicada"))</f>
        <v/>
      </c>
      <c r="L294" s="5">
        <f>IF(COUNTA(A294:E294)=0,"",IF(AND(G294="OK",H294="OK",I294="OK",J294="OK",K294="OK"),"SIM","NÃO"))</f>
        <v/>
      </c>
    </row>
    <row r="295" ht="24" customHeight="1">
      <c r="A295" s="21" t="n"/>
      <c r="B295" s="21" t="n"/>
      <c r="C295" s="21" t="n"/>
      <c r="D295" s="23" t="n"/>
      <c r="E295" s="24" t="n"/>
      <c r="F295" s="5">
        <f>IF(OR(B295="",E295=""),"",IFERROR(INDEX(Enquetes!$G$2:$K$101,MATCH(B295,Enquetes!$A$2:$A$101,0),E295),""))</f>
        <v/>
      </c>
      <c r="G295" s="25">
        <f>IF(B295="","",IF(COUNTIF(Enquetes!$A$2:$A$101,B295)=1,"OK","ID inexistente"))</f>
        <v/>
      </c>
      <c r="H295" s="5">
        <f>IF(OR(B295="",D295=""),"",IFERROR(IF(AND(D295&gt;=INDEX(Enquetes!$D$2:$D$101,MATCH(B295,Enquetes!$A$2:$A$101,0)),D295&lt;=INDEX(Enquetes!$E$2:$E$101,MATCH(B295,Enquetes!$A$2:$A$101,0)),D295&lt;='Configuração'!$B$2),"OK","Fora do período/data futura"),"ID inexistente"))</f>
        <v/>
      </c>
      <c r="I295" s="25">
        <f>IF(OR(B295="",E295=""),"",IFERROR(IF(AND(E295=INT(E295),E295&gt;=1,E295&lt;=5,INDEX(Enquetes!$G$2:$K$101,MATCH(B295,Enquetes!$A$2:$A$101,0),E295)&lt;&gt;""),"OK","Opção inválida"),"Opção inválida"))</f>
        <v/>
      </c>
      <c r="J295" s="25">
        <f>IF(A295="","",IF(COUNTIF($A$2:$A$501,A295)=1,"OK","Duplicado"))</f>
        <v/>
      </c>
      <c r="K295" s="5">
        <f>IF(OR(B295="",C295=""),"",IF(COUNTIFS($B$2:$B$501,B295,$C$2:$C$501,C295)=1,"OK","Duplicada"))</f>
        <v/>
      </c>
      <c r="L295" s="5">
        <f>IF(COUNTA(A295:E295)=0,"",IF(AND(G295="OK",H295="OK",I295="OK",J295="OK",K295="OK"),"SIM","NÃO"))</f>
        <v/>
      </c>
    </row>
    <row r="296" ht="24" customHeight="1">
      <c r="A296" s="21" t="n"/>
      <c r="B296" s="21" t="n"/>
      <c r="C296" s="21" t="n"/>
      <c r="D296" s="23" t="n"/>
      <c r="E296" s="24" t="n"/>
      <c r="F296" s="5">
        <f>IF(OR(B296="",E296=""),"",IFERROR(INDEX(Enquetes!$G$2:$K$101,MATCH(B296,Enquetes!$A$2:$A$101,0),E296),""))</f>
        <v/>
      </c>
      <c r="G296" s="25">
        <f>IF(B296="","",IF(COUNTIF(Enquetes!$A$2:$A$101,B296)=1,"OK","ID inexistente"))</f>
        <v/>
      </c>
      <c r="H296" s="5">
        <f>IF(OR(B296="",D296=""),"",IFERROR(IF(AND(D296&gt;=INDEX(Enquetes!$D$2:$D$101,MATCH(B296,Enquetes!$A$2:$A$101,0)),D296&lt;=INDEX(Enquetes!$E$2:$E$101,MATCH(B296,Enquetes!$A$2:$A$101,0)),D296&lt;='Configuração'!$B$2),"OK","Fora do período/data futura"),"ID inexistente"))</f>
        <v/>
      </c>
      <c r="I296" s="25">
        <f>IF(OR(B296="",E296=""),"",IFERROR(IF(AND(E296=INT(E296),E296&gt;=1,E296&lt;=5,INDEX(Enquetes!$G$2:$K$101,MATCH(B296,Enquetes!$A$2:$A$101,0),E296)&lt;&gt;""),"OK","Opção inválida"),"Opção inválida"))</f>
        <v/>
      </c>
      <c r="J296" s="25">
        <f>IF(A296="","",IF(COUNTIF($A$2:$A$501,A296)=1,"OK","Duplicado"))</f>
        <v/>
      </c>
      <c r="K296" s="5">
        <f>IF(OR(B296="",C296=""),"",IF(COUNTIFS($B$2:$B$501,B296,$C$2:$C$501,C296)=1,"OK","Duplicada"))</f>
        <v/>
      </c>
      <c r="L296" s="5">
        <f>IF(COUNTA(A296:E296)=0,"",IF(AND(G296="OK",H296="OK",I296="OK",J296="OK",K296="OK"),"SIM","NÃO"))</f>
        <v/>
      </c>
    </row>
    <row r="297" ht="24" customHeight="1">
      <c r="A297" s="21" t="n"/>
      <c r="B297" s="21" t="n"/>
      <c r="C297" s="21" t="n"/>
      <c r="D297" s="23" t="n"/>
      <c r="E297" s="24" t="n"/>
      <c r="F297" s="5">
        <f>IF(OR(B297="",E297=""),"",IFERROR(INDEX(Enquetes!$G$2:$K$101,MATCH(B297,Enquetes!$A$2:$A$101,0),E297),""))</f>
        <v/>
      </c>
      <c r="G297" s="25">
        <f>IF(B297="","",IF(COUNTIF(Enquetes!$A$2:$A$101,B297)=1,"OK","ID inexistente"))</f>
        <v/>
      </c>
      <c r="H297" s="5">
        <f>IF(OR(B297="",D297=""),"",IFERROR(IF(AND(D297&gt;=INDEX(Enquetes!$D$2:$D$101,MATCH(B297,Enquetes!$A$2:$A$101,0)),D297&lt;=INDEX(Enquetes!$E$2:$E$101,MATCH(B297,Enquetes!$A$2:$A$101,0)),D297&lt;='Configuração'!$B$2),"OK","Fora do período/data futura"),"ID inexistente"))</f>
        <v/>
      </c>
      <c r="I297" s="25">
        <f>IF(OR(B297="",E297=""),"",IFERROR(IF(AND(E297=INT(E297),E297&gt;=1,E297&lt;=5,INDEX(Enquetes!$G$2:$K$101,MATCH(B297,Enquetes!$A$2:$A$101,0),E297)&lt;&gt;""),"OK","Opção inválida"),"Opção inválida"))</f>
        <v/>
      </c>
      <c r="J297" s="25">
        <f>IF(A297="","",IF(COUNTIF($A$2:$A$501,A297)=1,"OK","Duplicado"))</f>
        <v/>
      </c>
      <c r="K297" s="5">
        <f>IF(OR(B297="",C297=""),"",IF(COUNTIFS($B$2:$B$501,B297,$C$2:$C$501,C297)=1,"OK","Duplicada"))</f>
        <v/>
      </c>
      <c r="L297" s="5">
        <f>IF(COUNTA(A297:E297)=0,"",IF(AND(G297="OK",H297="OK",I297="OK",J297="OK",K297="OK"),"SIM","NÃO"))</f>
        <v/>
      </c>
    </row>
    <row r="298" ht="24" customHeight="1">
      <c r="A298" s="21" t="n"/>
      <c r="B298" s="21" t="n"/>
      <c r="C298" s="21" t="n"/>
      <c r="D298" s="23" t="n"/>
      <c r="E298" s="24" t="n"/>
      <c r="F298" s="5">
        <f>IF(OR(B298="",E298=""),"",IFERROR(INDEX(Enquetes!$G$2:$K$101,MATCH(B298,Enquetes!$A$2:$A$101,0),E298),""))</f>
        <v/>
      </c>
      <c r="G298" s="25">
        <f>IF(B298="","",IF(COUNTIF(Enquetes!$A$2:$A$101,B298)=1,"OK","ID inexistente"))</f>
        <v/>
      </c>
      <c r="H298" s="5">
        <f>IF(OR(B298="",D298=""),"",IFERROR(IF(AND(D298&gt;=INDEX(Enquetes!$D$2:$D$101,MATCH(B298,Enquetes!$A$2:$A$101,0)),D298&lt;=INDEX(Enquetes!$E$2:$E$101,MATCH(B298,Enquetes!$A$2:$A$101,0)),D298&lt;='Configuração'!$B$2),"OK","Fora do período/data futura"),"ID inexistente"))</f>
        <v/>
      </c>
      <c r="I298" s="25">
        <f>IF(OR(B298="",E298=""),"",IFERROR(IF(AND(E298=INT(E298),E298&gt;=1,E298&lt;=5,INDEX(Enquetes!$G$2:$K$101,MATCH(B298,Enquetes!$A$2:$A$101,0),E298)&lt;&gt;""),"OK","Opção inválida"),"Opção inválida"))</f>
        <v/>
      </c>
      <c r="J298" s="25">
        <f>IF(A298="","",IF(COUNTIF($A$2:$A$501,A298)=1,"OK","Duplicado"))</f>
        <v/>
      </c>
      <c r="K298" s="5">
        <f>IF(OR(B298="",C298=""),"",IF(COUNTIFS($B$2:$B$501,B298,$C$2:$C$501,C298)=1,"OK","Duplicada"))</f>
        <v/>
      </c>
      <c r="L298" s="5">
        <f>IF(COUNTA(A298:E298)=0,"",IF(AND(G298="OK",H298="OK",I298="OK",J298="OK",K298="OK"),"SIM","NÃO"))</f>
        <v/>
      </c>
    </row>
    <row r="299" ht="24" customHeight="1">
      <c r="A299" s="21" t="n"/>
      <c r="B299" s="21" t="n"/>
      <c r="C299" s="21" t="n"/>
      <c r="D299" s="23" t="n"/>
      <c r="E299" s="24" t="n"/>
      <c r="F299" s="5">
        <f>IF(OR(B299="",E299=""),"",IFERROR(INDEX(Enquetes!$G$2:$K$101,MATCH(B299,Enquetes!$A$2:$A$101,0),E299),""))</f>
        <v/>
      </c>
      <c r="G299" s="25">
        <f>IF(B299="","",IF(COUNTIF(Enquetes!$A$2:$A$101,B299)=1,"OK","ID inexistente"))</f>
        <v/>
      </c>
      <c r="H299" s="5">
        <f>IF(OR(B299="",D299=""),"",IFERROR(IF(AND(D299&gt;=INDEX(Enquetes!$D$2:$D$101,MATCH(B299,Enquetes!$A$2:$A$101,0)),D299&lt;=INDEX(Enquetes!$E$2:$E$101,MATCH(B299,Enquetes!$A$2:$A$101,0)),D299&lt;='Configuração'!$B$2),"OK","Fora do período/data futura"),"ID inexistente"))</f>
        <v/>
      </c>
      <c r="I299" s="25">
        <f>IF(OR(B299="",E299=""),"",IFERROR(IF(AND(E299=INT(E299),E299&gt;=1,E299&lt;=5,INDEX(Enquetes!$G$2:$K$101,MATCH(B299,Enquetes!$A$2:$A$101,0),E299)&lt;&gt;""),"OK","Opção inválida"),"Opção inválida"))</f>
        <v/>
      </c>
      <c r="J299" s="25">
        <f>IF(A299="","",IF(COUNTIF($A$2:$A$501,A299)=1,"OK","Duplicado"))</f>
        <v/>
      </c>
      <c r="K299" s="5">
        <f>IF(OR(B299="",C299=""),"",IF(COUNTIFS($B$2:$B$501,B299,$C$2:$C$501,C299)=1,"OK","Duplicada"))</f>
        <v/>
      </c>
      <c r="L299" s="5">
        <f>IF(COUNTA(A299:E299)=0,"",IF(AND(G299="OK",H299="OK",I299="OK",J299="OK",K299="OK"),"SIM","NÃO"))</f>
        <v/>
      </c>
    </row>
    <row r="300" ht="24" customHeight="1">
      <c r="A300" s="21" t="n"/>
      <c r="B300" s="21" t="n"/>
      <c r="C300" s="21" t="n"/>
      <c r="D300" s="23" t="n"/>
      <c r="E300" s="24" t="n"/>
      <c r="F300" s="5">
        <f>IF(OR(B300="",E300=""),"",IFERROR(INDEX(Enquetes!$G$2:$K$101,MATCH(B300,Enquetes!$A$2:$A$101,0),E300),""))</f>
        <v/>
      </c>
      <c r="G300" s="25">
        <f>IF(B300="","",IF(COUNTIF(Enquetes!$A$2:$A$101,B300)=1,"OK","ID inexistente"))</f>
        <v/>
      </c>
      <c r="H300" s="5">
        <f>IF(OR(B300="",D300=""),"",IFERROR(IF(AND(D300&gt;=INDEX(Enquetes!$D$2:$D$101,MATCH(B300,Enquetes!$A$2:$A$101,0)),D300&lt;=INDEX(Enquetes!$E$2:$E$101,MATCH(B300,Enquetes!$A$2:$A$101,0)),D300&lt;='Configuração'!$B$2),"OK","Fora do período/data futura"),"ID inexistente"))</f>
        <v/>
      </c>
      <c r="I300" s="25">
        <f>IF(OR(B300="",E300=""),"",IFERROR(IF(AND(E300=INT(E300),E300&gt;=1,E300&lt;=5,INDEX(Enquetes!$G$2:$K$101,MATCH(B300,Enquetes!$A$2:$A$101,0),E300)&lt;&gt;""),"OK","Opção inválida"),"Opção inválida"))</f>
        <v/>
      </c>
      <c r="J300" s="25">
        <f>IF(A300="","",IF(COUNTIF($A$2:$A$501,A300)=1,"OK","Duplicado"))</f>
        <v/>
      </c>
      <c r="K300" s="5">
        <f>IF(OR(B300="",C300=""),"",IF(COUNTIFS($B$2:$B$501,B300,$C$2:$C$501,C300)=1,"OK","Duplicada"))</f>
        <v/>
      </c>
      <c r="L300" s="5">
        <f>IF(COUNTA(A300:E300)=0,"",IF(AND(G300="OK",H300="OK",I300="OK",J300="OK",K300="OK"),"SIM","NÃO"))</f>
        <v/>
      </c>
    </row>
    <row r="301" ht="24" customHeight="1">
      <c r="A301" s="21" t="n"/>
      <c r="B301" s="21" t="n"/>
      <c r="C301" s="21" t="n"/>
      <c r="D301" s="23" t="n"/>
      <c r="E301" s="24" t="n"/>
      <c r="F301" s="5">
        <f>IF(OR(B301="",E301=""),"",IFERROR(INDEX(Enquetes!$G$2:$K$101,MATCH(B301,Enquetes!$A$2:$A$101,0),E301),""))</f>
        <v/>
      </c>
      <c r="G301" s="25">
        <f>IF(B301="","",IF(COUNTIF(Enquetes!$A$2:$A$101,B301)=1,"OK","ID inexistente"))</f>
        <v/>
      </c>
      <c r="H301" s="5">
        <f>IF(OR(B301="",D301=""),"",IFERROR(IF(AND(D301&gt;=INDEX(Enquetes!$D$2:$D$101,MATCH(B301,Enquetes!$A$2:$A$101,0)),D301&lt;=INDEX(Enquetes!$E$2:$E$101,MATCH(B301,Enquetes!$A$2:$A$101,0)),D301&lt;='Configuração'!$B$2),"OK","Fora do período/data futura"),"ID inexistente"))</f>
        <v/>
      </c>
      <c r="I301" s="25">
        <f>IF(OR(B301="",E301=""),"",IFERROR(IF(AND(E301=INT(E301),E301&gt;=1,E301&lt;=5,INDEX(Enquetes!$G$2:$K$101,MATCH(B301,Enquetes!$A$2:$A$101,0),E301)&lt;&gt;""),"OK","Opção inválida"),"Opção inválida"))</f>
        <v/>
      </c>
      <c r="J301" s="25">
        <f>IF(A301="","",IF(COUNTIF($A$2:$A$501,A301)=1,"OK","Duplicado"))</f>
        <v/>
      </c>
      <c r="K301" s="5">
        <f>IF(OR(B301="",C301=""),"",IF(COUNTIFS($B$2:$B$501,B301,$C$2:$C$501,C301)=1,"OK","Duplicada"))</f>
        <v/>
      </c>
      <c r="L301" s="5">
        <f>IF(COUNTA(A301:E301)=0,"",IF(AND(G301="OK",H301="OK",I301="OK",J301="OK",K301="OK"),"SIM","NÃO"))</f>
        <v/>
      </c>
    </row>
    <row r="302" ht="24" customHeight="1">
      <c r="A302" s="21" t="n"/>
      <c r="B302" s="21" t="n"/>
      <c r="C302" s="21" t="n"/>
      <c r="D302" s="23" t="n"/>
      <c r="E302" s="24" t="n"/>
      <c r="F302" s="5">
        <f>IF(OR(B302="",E302=""),"",IFERROR(INDEX(Enquetes!$G$2:$K$101,MATCH(B302,Enquetes!$A$2:$A$101,0),E302),""))</f>
        <v/>
      </c>
      <c r="G302" s="25">
        <f>IF(B302="","",IF(COUNTIF(Enquetes!$A$2:$A$101,B302)=1,"OK","ID inexistente"))</f>
        <v/>
      </c>
      <c r="H302" s="5">
        <f>IF(OR(B302="",D302=""),"",IFERROR(IF(AND(D302&gt;=INDEX(Enquetes!$D$2:$D$101,MATCH(B302,Enquetes!$A$2:$A$101,0)),D302&lt;=INDEX(Enquetes!$E$2:$E$101,MATCH(B302,Enquetes!$A$2:$A$101,0)),D302&lt;='Configuração'!$B$2),"OK","Fora do período/data futura"),"ID inexistente"))</f>
        <v/>
      </c>
      <c r="I302" s="25">
        <f>IF(OR(B302="",E302=""),"",IFERROR(IF(AND(E302=INT(E302),E302&gt;=1,E302&lt;=5,INDEX(Enquetes!$G$2:$K$101,MATCH(B302,Enquetes!$A$2:$A$101,0),E302)&lt;&gt;""),"OK","Opção inválida"),"Opção inválida"))</f>
        <v/>
      </c>
      <c r="J302" s="25">
        <f>IF(A302="","",IF(COUNTIF($A$2:$A$501,A302)=1,"OK","Duplicado"))</f>
        <v/>
      </c>
      <c r="K302" s="5">
        <f>IF(OR(B302="",C302=""),"",IF(COUNTIFS($B$2:$B$501,B302,$C$2:$C$501,C302)=1,"OK","Duplicada"))</f>
        <v/>
      </c>
      <c r="L302" s="5">
        <f>IF(COUNTA(A302:E302)=0,"",IF(AND(G302="OK",H302="OK",I302="OK",J302="OK",K302="OK"),"SIM","NÃO"))</f>
        <v/>
      </c>
    </row>
    <row r="303" ht="24" customHeight="1">
      <c r="A303" s="21" t="n"/>
      <c r="B303" s="21" t="n"/>
      <c r="C303" s="21" t="n"/>
      <c r="D303" s="23" t="n"/>
      <c r="E303" s="24" t="n"/>
      <c r="F303" s="5">
        <f>IF(OR(B303="",E303=""),"",IFERROR(INDEX(Enquetes!$G$2:$K$101,MATCH(B303,Enquetes!$A$2:$A$101,0),E303),""))</f>
        <v/>
      </c>
      <c r="G303" s="25">
        <f>IF(B303="","",IF(COUNTIF(Enquetes!$A$2:$A$101,B303)=1,"OK","ID inexistente"))</f>
        <v/>
      </c>
      <c r="H303" s="5">
        <f>IF(OR(B303="",D303=""),"",IFERROR(IF(AND(D303&gt;=INDEX(Enquetes!$D$2:$D$101,MATCH(B303,Enquetes!$A$2:$A$101,0)),D303&lt;=INDEX(Enquetes!$E$2:$E$101,MATCH(B303,Enquetes!$A$2:$A$101,0)),D303&lt;='Configuração'!$B$2),"OK","Fora do período/data futura"),"ID inexistente"))</f>
        <v/>
      </c>
      <c r="I303" s="25">
        <f>IF(OR(B303="",E303=""),"",IFERROR(IF(AND(E303=INT(E303),E303&gt;=1,E303&lt;=5,INDEX(Enquetes!$G$2:$K$101,MATCH(B303,Enquetes!$A$2:$A$101,0),E303)&lt;&gt;""),"OK","Opção inválida"),"Opção inválida"))</f>
        <v/>
      </c>
      <c r="J303" s="25">
        <f>IF(A303="","",IF(COUNTIF($A$2:$A$501,A303)=1,"OK","Duplicado"))</f>
        <v/>
      </c>
      <c r="K303" s="5">
        <f>IF(OR(B303="",C303=""),"",IF(COUNTIFS($B$2:$B$501,B303,$C$2:$C$501,C303)=1,"OK","Duplicada"))</f>
        <v/>
      </c>
      <c r="L303" s="5">
        <f>IF(COUNTA(A303:E303)=0,"",IF(AND(G303="OK",H303="OK",I303="OK",J303="OK",K303="OK"),"SIM","NÃO"))</f>
        <v/>
      </c>
    </row>
    <row r="304" ht="24" customHeight="1">
      <c r="A304" s="21" t="n"/>
      <c r="B304" s="21" t="n"/>
      <c r="C304" s="21" t="n"/>
      <c r="D304" s="23" t="n"/>
      <c r="E304" s="24" t="n"/>
      <c r="F304" s="5">
        <f>IF(OR(B304="",E304=""),"",IFERROR(INDEX(Enquetes!$G$2:$K$101,MATCH(B304,Enquetes!$A$2:$A$101,0),E304),""))</f>
        <v/>
      </c>
      <c r="G304" s="25">
        <f>IF(B304="","",IF(COUNTIF(Enquetes!$A$2:$A$101,B304)=1,"OK","ID inexistente"))</f>
        <v/>
      </c>
      <c r="H304" s="5">
        <f>IF(OR(B304="",D304=""),"",IFERROR(IF(AND(D304&gt;=INDEX(Enquetes!$D$2:$D$101,MATCH(B304,Enquetes!$A$2:$A$101,0)),D304&lt;=INDEX(Enquetes!$E$2:$E$101,MATCH(B304,Enquetes!$A$2:$A$101,0)),D304&lt;='Configuração'!$B$2),"OK","Fora do período/data futura"),"ID inexistente"))</f>
        <v/>
      </c>
      <c r="I304" s="25">
        <f>IF(OR(B304="",E304=""),"",IFERROR(IF(AND(E304=INT(E304),E304&gt;=1,E304&lt;=5,INDEX(Enquetes!$G$2:$K$101,MATCH(B304,Enquetes!$A$2:$A$101,0),E304)&lt;&gt;""),"OK","Opção inválida"),"Opção inválida"))</f>
        <v/>
      </c>
      <c r="J304" s="25">
        <f>IF(A304="","",IF(COUNTIF($A$2:$A$501,A304)=1,"OK","Duplicado"))</f>
        <v/>
      </c>
      <c r="K304" s="5">
        <f>IF(OR(B304="",C304=""),"",IF(COUNTIFS($B$2:$B$501,B304,$C$2:$C$501,C304)=1,"OK","Duplicada"))</f>
        <v/>
      </c>
      <c r="L304" s="5">
        <f>IF(COUNTA(A304:E304)=0,"",IF(AND(G304="OK",H304="OK",I304="OK",J304="OK",K304="OK"),"SIM","NÃO"))</f>
        <v/>
      </c>
    </row>
    <row r="305" ht="24" customHeight="1">
      <c r="A305" s="21" t="n"/>
      <c r="B305" s="21" t="n"/>
      <c r="C305" s="21" t="n"/>
      <c r="D305" s="23" t="n"/>
      <c r="E305" s="24" t="n"/>
      <c r="F305" s="5">
        <f>IF(OR(B305="",E305=""),"",IFERROR(INDEX(Enquetes!$G$2:$K$101,MATCH(B305,Enquetes!$A$2:$A$101,0),E305),""))</f>
        <v/>
      </c>
      <c r="G305" s="25">
        <f>IF(B305="","",IF(COUNTIF(Enquetes!$A$2:$A$101,B305)=1,"OK","ID inexistente"))</f>
        <v/>
      </c>
      <c r="H305" s="5">
        <f>IF(OR(B305="",D305=""),"",IFERROR(IF(AND(D305&gt;=INDEX(Enquetes!$D$2:$D$101,MATCH(B305,Enquetes!$A$2:$A$101,0)),D305&lt;=INDEX(Enquetes!$E$2:$E$101,MATCH(B305,Enquetes!$A$2:$A$101,0)),D305&lt;='Configuração'!$B$2),"OK","Fora do período/data futura"),"ID inexistente"))</f>
        <v/>
      </c>
      <c r="I305" s="25">
        <f>IF(OR(B305="",E305=""),"",IFERROR(IF(AND(E305=INT(E305),E305&gt;=1,E305&lt;=5,INDEX(Enquetes!$G$2:$K$101,MATCH(B305,Enquetes!$A$2:$A$101,0),E305)&lt;&gt;""),"OK","Opção inválida"),"Opção inválida"))</f>
        <v/>
      </c>
      <c r="J305" s="25">
        <f>IF(A305="","",IF(COUNTIF($A$2:$A$501,A305)=1,"OK","Duplicado"))</f>
        <v/>
      </c>
      <c r="K305" s="5">
        <f>IF(OR(B305="",C305=""),"",IF(COUNTIFS($B$2:$B$501,B305,$C$2:$C$501,C305)=1,"OK","Duplicada"))</f>
        <v/>
      </c>
      <c r="L305" s="5">
        <f>IF(COUNTA(A305:E305)=0,"",IF(AND(G305="OK",H305="OK",I305="OK",J305="OK",K305="OK"),"SIM","NÃO"))</f>
        <v/>
      </c>
    </row>
    <row r="306" ht="24" customHeight="1">
      <c r="A306" s="21" t="n"/>
      <c r="B306" s="21" t="n"/>
      <c r="C306" s="21" t="n"/>
      <c r="D306" s="23" t="n"/>
      <c r="E306" s="24" t="n"/>
      <c r="F306" s="5">
        <f>IF(OR(B306="",E306=""),"",IFERROR(INDEX(Enquetes!$G$2:$K$101,MATCH(B306,Enquetes!$A$2:$A$101,0),E306),""))</f>
        <v/>
      </c>
      <c r="G306" s="25">
        <f>IF(B306="","",IF(COUNTIF(Enquetes!$A$2:$A$101,B306)=1,"OK","ID inexistente"))</f>
        <v/>
      </c>
      <c r="H306" s="5">
        <f>IF(OR(B306="",D306=""),"",IFERROR(IF(AND(D306&gt;=INDEX(Enquetes!$D$2:$D$101,MATCH(B306,Enquetes!$A$2:$A$101,0)),D306&lt;=INDEX(Enquetes!$E$2:$E$101,MATCH(B306,Enquetes!$A$2:$A$101,0)),D306&lt;='Configuração'!$B$2),"OK","Fora do período/data futura"),"ID inexistente"))</f>
        <v/>
      </c>
      <c r="I306" s="25">
        <f>IF(OR(B306="",E306=""),"",IFERROR(IF(AND(E306=INT(E306),E306&gt;=1,E306&lt;=5,INDEX(Enquetes!$G$2:$K$101,MATCH(B306,Enquetes!$A$2:$A$101,0),E306)&lt;&gt;""),"OK","Opção inválida"),"Opção inválida"))</f>
        <v/>
      </c>
      <c r="J306" s="25">
        <f>IF(A306="","",IF(COUNTIF($A$2:$A$501,A306)=1,"OK","Duplicado"))</f>
        <v/>
      </c>
      <c r="K306" s="5">
        <f>IF(OR(B306="",C306=""),"",IF(COUNTIFS($B$2:$B$501,B306,$C$2:$C$501,C306)=1,"OK","Duplicada"))</f>
        <v/>
      </c>
      <c r="L306" s="5">
        <f>IF(COUNTA(A306:E306)=0,"",IF(AND(G306="OK",H306="OK",I306="OK",J306="OK",K306="OK"),"SIM","NÃO"))</f>
        <v/>
      </c>
    </row>
    <row r="307" ht="24" customHeight="1">
      <c r="A307" s="21" t="n"/>
      <c r="B307" s="21" t="n"/>
      <c r="C307" s="21" t="n"/>
      <c r="D307" s="23" t="n"/>
      <c r="E307" s="24" t="n"/>
      <c r="F307" s="5">
        <f>IF(OR(B307="",E307=""),"",IFERROR(INDEX(Enquetes!$G$2:$K$101,MATCH(B307,Enquetes!$A$2:$A$101,0),E307),""))</f>
        <v/>
      </c>
      <c r="G307" s="25">
        <f>IF(B307="","",IF(COUNTIF(Enquetes!$A$2:$A$101,B307)=1,"OK","ID inexistente"))</f>
        <v/>
      </c>
      <c r="H307" s="5">
        <f>IF(OR(B307="",D307=""),"",IFERROR(IF(AND(D307&gt;=INDEX(Enquetes!$D$2:$D$101,MATCH(B307,Enquetes!$A$2:$A$101,0)),D307&lt;=INDEX(Enquetes!$E$2:$E$101,MATCH(B307,Enquetes!$A$2:$A$101,0)),D307&lt;='Configuração'!$B$2),"OK","Fora do período/data futura"),"ID inexistente"))</f>
        <v/>
      </c>
      <c r="I307" s="25">
        <f>IF(OR(B307="",E307=""),"",IFERROR(IF(AND(E307=INT(E307),E307&gt;=1,E307&lt;=5,INDEX(Enquetes!$G$2:$K$101,MATCH(B307,Enquetes!$A$2:$A$101,0),E307)&lt;&gt;""),"OK","Opção inválida"),"Opção inválida"))</f>
        <v/>
      </c>
      <c r="J307" s="25">
        <f>IF(A307="","",IF(COUNTIF($A$2:$A$501,A307)=1,"OK","Duplicado"))</f>
        <v/>
      </c>
      <c r="K307" s="5">
        <f>IF(OR(B307="",C307=""),"",IF(COUNTIFS($B$2:$B$501,B307,$C$2:$C$501,C307)=1,"OK","Duplicada"))</f>
        <v/>
      </c>
      <c r="L307" s="5">
        <f>IF(COUNTA(A307:E307)=0,"",IF(AND(G307="OK",H307="OK",I307="OK",J307="OK",K307="OK"),"SIM","NÃO"))</f>
        <v/>
      </c>
    </row>
    <row r="308" ht="24" customHeight="1">
      <c r="A308" s="21" t="n"/>
      <c r="B308" s="21" t="n"/>
      <c r="C308" s="21" t="n"/>
      <c r="D308" s="23" t="n"/>
      <c r="E308" s="24" t="n"/>
      <c r="F308" s="5">
        <f>IF(OR(B308="",E308=""),"",IFERROR(INDEX(Enquetes!$G$2:$K$101,MATCH(B308,Enquetes!$A$2:$A$101,0),E308),""))</f>
        <v/>
      </c>
      <c r="G308" s="25">
        <f>IF(B308="","",IF(COUNTIF(Enquetes!$A$2:$A$101,B308)=1,"OK","ID inexistente"))</f>
        <v/>
      </c>
      <c r="H308" s="5">
        <f>IF(OR(B308="",D308=""),"",IFERROR(IF(AND(D308&gt;=INDEX(Enquetes!$D$2:$D$101,MATCH(B308,Enquetes!$A$2:$A$101,0)),D308&lt;=INDEX(Enquetes!$E$2:$E$101,MATCH(B308,Enquetes!$A$2:$A$101,0)),D308&lt;='Configuração'!$B$2),"OK","Fora do período/data futura"),"ID inexistente"))</f>
        <v/>
      </c>
      <c r="I308" s="25">
        <f>IF(OR(B308="",E308=""),"",IFERROR(IF(AND(E308=INT(E308),E308&gt;=1,E308&lt;=5,INDEX(Enquetes!$G$2:$K$101,MATCH(B308,Enquetes!$A$2:$A$101,0),E308)&lt;&gt;""),"OK","Opção inválida"),"Opção inválida"))</f>
        <v/>
      </c>
      <c r="J308" s="25">
        <f>IF(A308="","",IF(COUNTIF($A$2:$A$501,A308)=1,"OK","Duplicado"))</f>
        <v/>
      </c>
      <c r="K308" s="5">
        <f>IF(OR(B308="",C308=""),"",IF(COUNTIFS($B$2:$B$501,B308,$C$2:$C$501,C308)=1,"OK","Duplicada"))</f>
        <v/>
      </c>
      <c r="L308" s="5">
        <f>IF(COUNTA(A308:E308)=0,"",IF(AND(G308="OK",H308="OK",I308="OK",J308="OK",K308="OK"),"SIM","NÃO"))</f>
        <v/>
      </c>
    </row>
    <row r="309" ht="24" customHeight="1">
      <c r="A309" s="21" t="n"/>
      <c r="B309" s="21" t="n"/>
      <c r="C309" s="21" t="n"/>
      <c r="D309" s="23" t="n"/>
      <c r="E309" s="24" t="n"/>
      <c r="F309" s="5">
        <f>IF(OR(B309="",E309=""),"",IFERROR(INDEX(Enquetes!$G$2:$K$101,MATCH(B309,Enquetes!$A$2:$A$101,0),E309),""))</f>
        <v/>
      </c>
      <c r="G309" s="25">
        <f>IF(B309="","",IF(COUNTIF(Enquetes!$A$2:$A$101,B309)=1,"OK","ID inexistente"))</f>
        <v/>
      </c>
      <c r="H309" s="5">
        <f>IF(OR(B309="",D309=""),"",IFERROR(IF(AND(D309&gt;=INDEX(Enquetes!$D$2:$D$101,MATCH(B309,Enquetes!$A$2:$A$101,0)),D309&lt;=INDEX(Enquetes!$E$2:$E$101,MATCH(B309,Enquetes!$A$2:$A$101,0)),D309&lt;='Configuração'!$B$2),"OK","Fora do período/data futura"),"ID inexistente"))</f>
        <v/>
      </c>
      <c r="I309" s="25">
        <f>IF(OR(B309="",E309=""),"",IFERROR(IF(AND(E309=INT(E309),E309&gt;=1,E309&lt;=5,INDEX(Enquetes!$G$2:$K$101,MATCH(B309,Enquetes!$A$2:$A$101,0),E309)&lt;&gt;""),"OK","Opção inválida"),"Opção inválida"))</f>
        <v/>
      </c>
      <c r="J309" s="25">
        <f>IF(A309="","",IF(COUNTIF($A$2:$A$501,A309)=1,"OK","Duplicado"))</f>
        <v/>
      </c>
      <c r="K309" s="5">
        <f>IF(OR(B309="",C309=""),"",IF(COUNTIFS($B$2:$B$501,B309,$C$2:$C$501,C309)=1,"OK","Duplicada"))</f>
        <v/>
      </c>
      <c r="L309" s="5">
        <f>IF(COUNTA(A309:E309)=0,"",IF(AND(G309="OK",H309="OK",I309="OK",J309="OK",K309="OK"),"SIM","NÃO"))</f>
        <v/>
      </c>
    </row>
    <row r="310" ht="24" customHeight="1">
      <c r="A310" s="21" t="n"/>
      <c r="B310" s="21" t="n"/>
      <c r="C310" s="21" t="n"/>
      <c r="D310" s="23" t="n"/>
      <c r="E310" s="24" t="n"/>
      <c r="F310" s="5">
        <f>IF(OR(B310="",E310=""),"",IFERROR(INDEX(Enquetes!$G$2:$K$101,MATCH(B310,Enquetes!$A$2:$A$101,0),E310),""))</f>
        <v/>
      </c>
      <c r="G310" s="25">
        <f>IF(B310="","",IF(COUNTIF(Enquetes!$A$2:$A$101,B310)=1,"OK","ID inexistente"))</f>
        <v/>
      </c>
      <c r="H310" s="5">
        <f>IF(OR(B310="",D310=""),"",IFERROR(IF(AND(D310&gt;=INDEX(Enquetes!$D$2:$D$101,MATCH(B310,Enquetes!$A$2:$A$101,0)),D310&lt;=INDEX(Enquetes!$E$2:$E$101,MATCH(B310,Enquetes!$A$2:$A$101,0)),D310&lt;='Configuração'!$B$2),"OK","Fora do período/data futura"),"ID inexistente"))</f>
        <v/>
      </c>
      <c r="I310" s="25">
        <f>IF(OR(B310="",E310=""),"",IFERROR(IF(AND(E310=INT(E310),E310&gt;=1,E310&lt;=5,INDEX(Enquetes!$G$2:$K$101,MATCH(B310,Enquetes!$A$2:$A$101,0),E310)&lt;&gt;""),"OK","Opção inválida"),"Opção inválida"))</f>
        <v/>
      </c>
      <c r="J310" s="25">
        <f>IF(A310="","",IF(COUNTIF($A$2:$A$501,A310)=1,"OK","Duplicado"))</f>
        <v/>
      </c>
      <c r="K310" s="5">
        <f>IF(OR(B310="",C310=""),"",IF(COUNTIFS($B$2:$B$501,B310,$C$2:$C$501,C310)=1,"OK","Duplicada"))</f>
        <v/>
      </c>
      <c r="L310" s="5">
        <f>IF(COUNTA(A310:E310)=0,"",IF(AND(G310="OK",H310="OK",I310="OK",J310="OK",K310="OK"),"SIM","NÃO"))</f>
        <v/>
      </c>
    </row>
    <row r="311" ht="24" customHeight="1">
      <c r="A311" s="21" t="n"/>
      <c r="B311" s="21" t="n"/>
      <c r="C311" s="21" t="n"/>
      <c r="D311" s="23" t="n"/>
      <c r="E311" s="24" t="n"/>
      <c r="F311" s="5">
        <f>IF(OR(B311="",E311=""),"",IFERROR(INDEX(Enquetes!$G$2:$K$101,MATCH(B311,Enquetes!$A$2:$A$101,0),E311),""))</f>
        <v/>
      </c>
      <c r="G311" s="25">
        <f>IF(B311="","",IF(COUNTIF(Enquetes!$A$2:$A$101,B311)=1,"OK","ID inexistente"))</f>
        <v/>
      </c>
      <c r="H311" s="5">
        <f>IF(OR(B311="",D311=""),"",IFERROR(IF(AND(D311&gt;=INDEX(Enquetes!$D$2:$D$101,MATCH(B311,Enquetes!$A$2:$A$101,0)),D311&lt;=INDEX(Enquetes!$E$2:$E$101,MATCH(B311,Enquetes!$A$2:$A$101,0)),D311&lt;='Configuração'!$B$2),"OK","Fora do período/data futura"),"ID inexistente"))</f>
        <v/>
      </c>
      <c r="I311" s="25">
        <f>IF(OR(B311="",E311=""),"",IFERROR(IF(AND(E311=INT(E311),E311&gt;=1,E311&lt;=5,INDEX(Enquetes!$G$2:$K$101,MATCH(B311,Enquetes!$A$2:$A$101,0),E311)&lt;&gt;""),"OK","Opção inválida"),"Opção inválida"))</f>
        <v/>
      </c>
      <c r="J311" s="25">
        <f>IF(A311="","",IF(COUNTIF($A$2:$A$501,A311)=1,"OK","Duplicado"))</f>
        <v/>
      </c>
      <c r="K311" s="5">
        <f>IF(OR(B311="",C311=""),"",IF(COUNTIFS($B$2:$B$501,B311,$C$2:$C$501,C311)=1,"OK","Duplicada"))</f>
        <v/>
      </c>
      <c r="L311" s="5">
        <f>IF(COUNTA(A311:E311)=0,"",IF(AND(G311="OK",H311="OK",I311="OK",J311="OK",K311="OK"),"SIM","NÃO"))</f>
        <v/>
      </c>
    </row>
    <row r="312" ht="24" customHeight="1">
      <c r="A312" s="21" t="n"/>
      <c r="B312" s="21" t="n"/>
      <c r="C312" s="21" t="n"/>
      <c r="D312" s="23" t="n"/>
      <c r="E312" s="24" t="n"/>
      <c r="F312" s="5">
        <f>IF(OR(B312="",E312=""),"",IFERROR(INDEX(Enquetes!$G$2:$K$101,MATCH(B312,Enquetes!$A$2:$A$101,0),E312),""))</f>
        <v/>
      </c>
      <c r="G312" s="25">
        <f>IF(B312="","",IF(COUNTIF(Enquetes!$A$2:$A$101,B312)=1,"OK","ID inexistente"))</f>
        <v/>
      </c>
      <c r="H312" s="5">
        <f>IF(OR(B312="",D312=""),"",IFERROR(IF(AND(D312&gt;=INDEX(Enquetes!$D$2:$D$101,MATCH(B312,Enquetes!$A$2:$A$101,0)),D312&lt;=INDEX(Enquetes!$E$2:$E$101,MATCH(B312,Enquetes!$A$2:$A$101,0)),D312&lt;='Configuração'!$B$2),"OK","Fora do período/data futura"),"ID inexistente"))</f>
        <v/>
      </c>
      <c r="I312" s="25">
        <f>IF(OR(B312="",E312=""),"",IFERROR(IF(AND(E312=INT(E312),E312&gt;=1,E312&lt;=5,INDEX(Enquetes!$G$2:$K$101,MATCH(B312,Enquetes!$A$2:$A$101,0),E312)&lt;&gt;""),"OK","Opção inválida"),"Opção inválida"))</f>
        <v/>
      </c>
      <c r="J312" s="25">
        <f>IF(A312="","",IF(COUNTIF($A$2:$A$501,A312)=1,"OK","Duplicado"))</f>
        <v/>
      </c>
      <c r="K312" s="5">
        <f>IF(OR(B312="",C312=""),"",IF(COUNTIFS($B$2:$B$501,B312,$C$2:$C$501,C312)=1,"OK","Duplicada"))</f>
        <v/>
      </c>
      <c r="L312" s="5">
        <f>IF(COUNTA(A312:E312)=0,"",IF(AND(G312="OK",H312="OK",I312="OK",J312="OK",K312="OK"),"SIM","NÃO"))</f>
        <v/>
      </c>
    </row>
    <row r="313" ht="24" customHeight="1">
      <c r="A313" s="21" t="n"/>
      <c r="B313" s="21" t="n"/>
      <c r="C313" s="21" t="n"/>
      <c r="D313" s="23" t="n"/>
      <c r="E313" s="24" t="n"/>
      <c r="F313" s="5">
        <f>IF(OR(B313="",E313=""),"",IFERROR(INDEX(Enquetes!$G$2:$K$101,MATCH(B313,Enquetes!$A$2:$A$101,0),E313),""))</f>
        <v/>
      </c>
      <c r="G313" s="25">
        <f>IF(B313="","",IF(COUNTIF(Enquetes!$A$2:$A$101,B313)=1,"OK","ID inexistente"))</f>
        <v/>
      </c>
      <c r="H313" s="5">
        <f>IF(OR(B313="",D313=""),"",IFERROR(IF(AND(D313&gt;=INDEX(Enquetes!$D$2:$D$101,MATCH(B313,Enquetes!$A$2:$A$101,0)),D313&lt;=INDEX(Enquetes!$E$2:$E$101,MATCH(B313,Enquetes!$A$2:$A$101,0)),D313&lt;='Configuração'!$B$2),"OK","Fora do período/data futura"),"ID inexistente"))</f>
        <v/>
      </c>
      <c r="I313" s="25">
        <f>IF(OR(B313="",E313=""),"",IFERROR(IF(AND(E313=INT(E313),E313&gt;=1,E313&lt;=5,INDEX(Enquetes!$G$2:$K$101,MATCH(B313,Enquetes!$A$2:$A$101,0),E313)&lt;&gt;""),"OK","Opção inválida"),"Opção inválida"))</f>
        <v/>
      </c>
      <c r="J313" s="25">
        <f>IF(A313="","",IF(COUNTIF($A$2:$A$501,A313)=1,"OK","Duplicado"))</f>
        <v/>
      </c>
      <c r="K313" s="5">
        <f>IF(OR(B313="",C313=""),"",IF(COUNTIFS($B$2:$B$501,B313,$C$2:$C$501,C313)=1,"OK","Duplicada"))</f>
        <v/>
      </c>
      <c r="L313" s="5">
        <f>IF(COUNTA(A313:E313)=0,"",IF(AND(G313="OK",H313="OK",I313="OK",J313="OK",K313="OK"),"SIM","NÃO"))</f>
        <v/>
      </c>
    </row>
    <row r="314" ht="24" customHeight="1">
      <c r="A314" s="21" t="n"/>
      <c r="B314" s="21" t="n"/>
      <c r="C314" s="21" t="n"/>
      <c r="D314" s="23" t="n"/>
      <c r="E314" s="24" t="n"/>
      <c r="F314" s="5">
        <f>IF(OR(B314="",E314=""),"",IFERROR(INDEX(Enquetes!$G$2:$K$101,MATCH(B314,Enquetes!$A$2:$A$101,0),E314),""))</f>
        <v/>
      </c>
      <c r="G314" s="25">
        <f>IF(B314="","",IF(COUNTIF(Enquetes!$A$2:$A$101,B314)=1,"OK","ID inexistente"))</f>
        <v/>
      </c>
      <c r="H314" s="5">
        <f>IF(OR(B314="",D314=""),"",IFERROR(IF(AND(D314&gt;=INDEX(Enquetes!$D$2:$D$101,MATCH(B314,Enquetes!$A$2:$A$101,0)),D314&lt;=INDEX(Enquetes!$E$2:$E$101,MATCH(B314,Enquetes!$A$2:$A$101,0)),D314&lt;='Configuração'!$B$2),"OK","Fora do período/data futura"),"ID inexistente"))</f>
        <v/>
      </c>
      <c r="I314" s="25">
        <f>IF(OR(B314="",E314=""),"",IFERROR(IF(AND(E314=INT(E314),E314&gt;=1,E314&lt;=5,INDEX(Enquetes!$G$2:$K$101,MATCH(B314,Enquetes!$A$2:$A$101,0),E314)&lt;&gt;""),"OK","Opção inválida"),"Opção inválida"))</f>
        <v/>
      </c>
      <c r="J314" s="25">
        <f>IF(A314="","",IF(COUNTIF($A$2:$A$501,A314)=1,"OK","Duplicado"))</f>
        <v/>
      </c>
      <c r="K314" s="5">
        <f>IF(OR(B314="",C314=""),"",IF(COUNTIFS($B$2:$B$501,B314,$C$2:$C$501,C314)=1,"OK","Duplicada"))</f>
        <v/>
      </c>
      <c r="L314" s="5">
        <f>IF(COUNTA(A314:E314)=0,"",IF(AND(G314="OK",H314="OK",I314="OK",J314="OK",K314="OK"),"SIM","NÃO"))</f>
        <v/>
      </c>
    </row>
    <row r="315" ht="24" customHeight="1">
      <c r="A315" s="21" t="n"/>
      <c r="B315" s="21" t="n"/>
      <c r="C315" s="21" t="n"/>
      <c r="D315" s="23" t="n"/>
      <c r="E315" s="24" t="n"/>
      <c r="F315" s="5">
        <f>IF(OR(B315="",E315=""),"",IFERROR(INDEX(Enquetes!$G$2:$K$101,MATCH(B315,Enquetes!$A$2:$A$101,0),E315),""))</f>
        <v/>
      </c>
      <c r="G315" s="25">
        <f>IF(B315="","",IF(COUNTIF(Enquetes!$A$2:$A$101,B315)=1,"OK","ID inexistente"))</f>
        <v/>
      </c>
      <c r="H315" s="5">
        <f>IF(OR(B315="",D315=""),"",IFERROR(IF(AND(D315&gt;=INDEX(Enquetes!$D$2:$D$101,MATCH(B315,Enquetes!$A$2:$A$101,0)),D315&lt;=INDEX(Enquetes!$E$2:$E$101,MATCH(B315,Enquetes!$A$2:$A$101,0)),D315&lt;='Configuração'!$B$2),"OK","Fora do período/data futura"),"ID inexistente"))</f>
        <v/>
      </c>
      <c r="I315" s="25">
        <f>IF(OR(B315="",E315=""),"",IFERROR(IF(AND(E315=INT(E315),E315&gt;=1,E315&lt;=5,INDEX(Enquetes!$G$2:$K$101,MATCH(B315,Enquetes!$A$2:$A$101,0),E315)&lt;&gt;""),"OK","Opção inválida"),"Opção inválida"))</f>
        <v/>
      </c>
      <c r="J315" s="25">
        <f>IF(A315="","",IF(COUNTIF($A$2:$A$501,A315)=1,"OK","Duplicado"))</f>
        <v/>
      </c>
      <c r="K315" s="5">
        <f>IF(OR(B315="",C315=""),"",IF(COUNTIFS($B$2:$B$501,B315,$C$2:$C$501,C315)=1,"OK","Duplicada"))</f>
        <v/>
      </c>
      <c r="L315" s="5">
        <f>IF(COUNTA(A315:E315)=0,"",IF(AND(G315="OK",H315="OK",I315="OK",J315="OK",K315="OK"),"SIM","NÃO"))</f>
        <v/>
      </c>
    </row>
    <row r="316" ht="24" customHeight="1">
      <c r="A316" s="21" t="n"/>
      <c r="B316" s="21" t="n"/>
      <c r="C316" s="21" t="n"/>
      <c r="D316" s="23" t="n"/>
      <c r="E316" s="24" t="n"/>
      <c r="F316" s="5">
        <f>IF(OR(B316="",E316=""),"",IFERROR(INDEX(Enquetes!$G$2:$K$101,MATCH(B316,Enquetes!$A$2:$A$101,0),E316),""))</f>
        <v/>
      </c>
      <c r="G316" s="25">
        <f>IF(B316="","",IF(COUNTIF(Enquetes!$A$2:$A$101,B316)=1,"OK","ID inexistente"))</f>
        <v/>
      </c>
      <c r="H316" s="5">
        <f>IF(OR(B316="",D316=""),"",IFERROR(IF(AND(D316&gt;=INDEX(Enquetes!$D$2:$D$101,MATCH(B316,Enquetes!$A$2:$A$101,0)),D316&lt;=INDEX(Enquetes!$E$2:$E$101,MATCH(B316,Enquetes!$A$2:$A$101,0)),D316&lt;='Configuração'!$B$2),"OK","Fora do período/data futura"),"ID inexistente"))</f>
        <v/>
      </c>
      <c r="I316" s="25">
        <f>IF(OR(B316="",E316=""),"",IFERROR(IF(AND(E316=INT(E316),E316&gt;=1,E316&lt;=5,INDEX(Enquetes!$G$2:$K$101,MATCH(B316,Enquetes!$A$2:$A$101,0),E316)&lt;&gt;""),"OK","Opção inválida"),"Opção inválida"))</f>
        <v/>
      </c>
      <c r="J316" s="25">
        <f>IF(A316="","",IF(COUNTIF($A$2:$A$501,A316)=1,"OK","Duplicado"))</f>
        <v/>
      </c>
      <c r="K316" s="5">
        <f>IF(OR(B316="",C316=""),"",IF(COUNTIFS($B$2:$B$501,B316,$C$2:$C$501,C316)=1,"OK","Duplicada"))</f>
        <v/>
      </c>
      <c r="L316" s="5">
        <f>IF(COUNTA(A316:E316)=0,"",IF(AND(G316="OK",H316="OK",I316="OK",J316="OK",K316="OK"),"SIM","NÃO"))</f>
        <v/>
      </c>
    </row>
    <row r="317" ht="24" customHeight="1">
      <c r="A317" s="21" t="n"/>
      <c r="B317" s="21" t="n"/>
      <c r="C317" s="21" t="n"/>
      <c r="D317" s="23" t="n"/>
      <c r="E317" s="24" t="n"/>
      <c r="F317" s="5">
        <f>IF(OR(B317="",E317=""),"",IFERROR(INDEX(Enquetes!$G$2:$K$101,MATCH(B317,Enquetes!$A$2:$A$101,0),E317),""))</f>
        <v/>
      </c>
      <c r="G317" s="25">
        <f>IF(B317="","",IF(COUNTIF(Enquetes!$A$2:$A$101,B317)=1,"OK","ID inexistente"))</f>
        <v/>
      </c>
      <c r="H317" s="5">
        <f>IF(OR(B317="",D317=""),"",IFERROR(IF(AND(D317&gt;=INDEX(Enquetes!$D$2:$D$101,MATCH(B317,Enquetes!$A$2:$A$101,0)),D317&lt;=INDEX(Enquetes!$E$2:$E$101,MATCH(B317,Enquetes!$A$2:$A$101,0)),D317&lt;='Configuração'!$B$2),"OK","Fora do período/data futura"),"ID inexistente"))</f>
        <v/>
      </c>
      <c r="I317" s="25">
        <f>IF(OR(B317="",E317=""),"",IFERROR(IF(AND(E317=INT(E317),E317&gt;=1,E317&lt;=5,INDEX(Enquetes!$G$2:$K$101,MATCH(B317,Enquetes!$A$2:$A$101,0),E317)&lt;&gt;""),"OK","Opção inválida"),"Opção inválida"))</f>
        <v/>
      </c>
      <c r="J317" s="25">
        <f>IF(A317="","",IF(COUNTIF($A$2:$A$501,A317)=1,"OK","Duplicado"))</f>
        <v/>
      </c>
      <c r="K317" s="5">
        <f>IF(OR(B317="",C317=""),"",IF(COUNTIFS($B$2:$B$501,B317,$C$2:$C$501,C317)=1,"OK","Duplicada"))</f>
        <v/>
      </c>
      <c r="L317" s="5">
        <f>IF(COUNTA(A317:E317)=0,"",IF(AND(G317="OK",H317="OK",I317="OK",J317="OK",K317="OK"),"SIM","NÃO"))</f>
        <v/>
      </c>
    </row>
    <row r="318" ht="24" customHeight="1">
      <c r="A318" s="21" t="n"/>
      <c r="B318" s="21" t="n"/>
      <c r="C318" s="21" t="n"/>
      <c r="D318" s="23" t="n"/>
      <c r="E318" s="24" t="n"/>
      <c r="F318" s="5">
        <f>IF(OR(B318="",E318=""),"",IFERROR(INDEX(Enquetes!$G$2:$K$101,MATCH(B318,Enquetes!$A$2:$A$101,0),E318),""))</f>
        <v/>
      </c>
      <c r="G318" s="25">
        <f>IF(B318="","",IF(COUNTIF(Enquetes!$A$2:$A$101,B318)=1,"OK","ID inexistente"))</f>
        <v/>
      </c>
      <c r="H318" s="5">
        <f>IF(OR(B318="",D318=""),"",IFERROR(IF(AND(D318&gt;=INDEX(Enquetes!$D$2:$D$101,MATCH(B318,Enquetes!$A$2:$A$101,0)),D318&lt;=INDEX(Enquetes!$E$2:$E$101,MATCH(B318,Enquetes!$A$2:$A$101,0)),D318&lt;='Configuração'!$B$2),"OK","Fora do período/data futura"),"ID inexistente"))</f>
        <v/>
      </c>
      <c r="I318" s="25">
        <f>IF(OR(B318="",E318=""),"",IFERROR(IF(AND(E318=INT(E318),E318&gt;=1,E318&lt;=5,INDEX(Enquetes!$G$2:$K$101,MATCH(B318,Enquetes!$A$2:$A$101,0),E318)&lt;&gt;""),"OK","Opção inválida"),"Opção inválida"))</f>
        <v/>
      </c>
      <c r="J318" s="25">
        <f>IF(A318="","",IF(COUNTIF($A$2:$A$501,A318)=1,"OK","Duplicado"))</f>
        <v/>
      </c>
      <c r="K318" s="5">
        <f>IF(OR(B318="",C318=""),"",IF(COUNTIFS($B$2:$B$501,B318,$C$2:$C$501,C318)=1,"OK","Duplicada"))</f>
        <v/>
      </c>
      <c r="L318" s="5">
        <f>IF(COUNTA(A318:E318)=0,"",IF(AND(G318="OK",H318="OK",I318="OK",J318="OK",K318="OK"),"SIM","NÃO"))</f>
        <v/>
      </c>
    </row>
    <row r="319" ht="24" customHeight="1">
      <c r="A319" s="21" t="n"/>
      <c r="B319" s="21" t="n"/>
      <c r="C319" s="21" t="n"/>
      <c r="D319" s="23" t="n"/>
      <c r="E319" s="24" t="n"/>
      <c r="F319" s="5">
        <f>IF(OR(B319="",E319=""),"",IFERROR(INDEX(Enquetes!$G$2:$K$101,MATCH(B319,Enquetes!$A$2:$A$101,0),E319),""))</f>
        <v/>
      </c>
      <c r="G319" s="25">
        <f>IF(B319="","",IF(COUNTIF(Enquetes!$A$2:$A$101,B319)=1,"OK","ID inexistente"))</f>
        <v/>
      </c>
      <c r="H319" s="5">
        <f>IF(OR(B319="",D319=""),"",IFERROR(IF(AND(D319&gt;=INDEX(Enquetes!$D$2:$D$101,MATCH(B319,Enquetes!$A$2:$A$101,0)),D319&lt;=INDEX(Enquetes!$E$2:$E$101,MATCH(B319,Enquetes!$A$2:$A$101,0)),D319&lt;='Configuração'!$B$2),"OK","Fora do período/data futura"),"ID inexistente"))</f>
        <v/>
      </c>
      <c r="I319" s="25">
        <f>IF(OR(B319="",E319=""),"",IFERROR(IF(AND(E319=INT(E319),E319&gt;=1,E319&lt;=5,INDEX(Enquetes!$G$2:$K$101,MATCH(B319,Enquetes!$A$2:$A$101,0),E319)&lt;&gt;""),"OK","Opção inválida"),"Opção inválida"))</f>
        <v/>
      </c>
      <c r="J319" s="25">
        <f>IF(A319="","",IF(COUNTIF($A$2:$A$501,A319)=1,"OK","Duplicado"))</f>
        <v/>
      </c>
      <c r="K319" s="5">
        <f>IF(OR(B319="",C319=""),"",IF(COUNTIFS($B$2:$B$501,B319,$C$2:$C$501,C319)=1,"OK","Duplicada"))</f>
        <v/>
      </c>
      <c r="L319" s="5">
        <f>IF(COUNTA(A319:E319)=0,"",IF(AND(G319="OK",H319="OK",I319="OK",J319="OK",K319="OK"),"SIM","NÃO"))</f>
        <v/>
      </c>
    </row>
    <row r="320" ht="24" customHeight="1">
      <c r="A320" s="21" t="n"/>
      <c r="B320" s="21" t="n"/>
      <c r="C320" s="21" t="n"/>
      <c r="D320" s="23" t="n"/>
      <c r="E320" s="24" t="n"/>
      <c r="F320" s="5">
        <f>IF(OR(B320="",E320=""),"",IFERROR(INDEX(Enquetes!$G$2:$K$101,MATCH(B320,Enquetes!$A$2:$A$101,0),E320),""))</f>
        <v/>
      </c>
      <c r="G320" s="25">
        <f>IF(B320="","",IF(COUNTIF(Enquetes!$A$2:$A$101,B320)=1,"OK","ID inexistente"))</f>
        <v/>
      </c>
      <c r="H320" s="5">
        <f>IF(OR(B320="",D320=""),"",IFERROR(IF(AND(D320&gt;=INDEX(Enquetes!$D$2:$D$101,MATCH(B320,Enquetes!$A$2:$A$101,0)),D320&lt;=INDEX(Enquetes!$E$2:$E$101,MATCH(B320,Enquetes!$A$2:$A$101,0)),D320&lt;='Configuração'!$B$2),"OK","Fora do período/data futura"),"ID inexistente"))</f>
        <v/>
      </c>
      <c r="I320" s="25">
        <f>IF(OR(B320="",E320=""),"",IFERROR(IF(AND(E320=INT(E320),E320&gt;=1,E320&lt;=5,INDEX(Enquetes!$G$2:$K$101,MATCH(B320,Enquetes!$A$2:$A$101,0),E320)&lt;&gt;""),"OK","Opção inválida"),"Opção inválida"))</f>
        <v/>
      </c>
      <c r="J320" s="25">
        <f>IF(A320="","",IF(COUNTIF($A$2:$A$501,A320)=1,"OK","Duplicado"))</f>
        <v/>
      </c>
      <c r="K320" s="5">
        <f>IF(OR(B320="",C320=""),"",IF(COUNTIFS($B$2:$B$501,B320,$C$2:$C$501,C320)=1,"OK","Duplicada"))</f>
        <v/>
      </c>
      <c r="L320" s="5">
        <f>IF(COUNTA(A320:E320)=0,"",IF(AND(G320="OK",H320="OK",I320="OK",J320="OK",K320="OK"),"SIM","NÃO"))</f>
        <v/>
      </c>
    </row>
    <row r="321" ht="24" customHeight="1">
      <c r="A321" s="21" t="n"/>
      <c r="B321" s="21" t="n"/>
      <c r="C321" s="21" t="n"/>
      <c r="D321" s="23" t="n"/>
      <c r="E321" s="24" t="n"/>
      <c r="F321" s="5">
        <f>IF(OR(B321="",E321=""),"",IFERROR(INDEX(Enquetes!$G$2:$K$101,MATCH(B321,Enquetes!$A$2:$A$101,0),E321),""))</f>
        <v/>
      </c>
      <c r="G321" s="25">
        <f>IF(B321="","",IF(COUNTIF(Enquetes!$A$2:$A$101,B321)=1,"OK","ID inexistente"))</f>
        <v/>
      </c>
      <c r="H321" s="5">
        <f>IF(OR(B321="",D321=""),"",IFERROR(IF(AND(D321&gt;=INDEX(Enquetes!$D$2:$D$101,MATCH(B321,Enquetes!$A$2:$A$101,0)),D321&lt;=INDEX(Enquetes!$E$2:$E$101,MATCH(B321,Enquetes!$A$2:$A$101,0)),D321&lt;='Configuração'!$B$2),"OK","Fora do período/data futura"),"ID inexistente"))</f>
        <v/>
      </c>
      <c r="I321" s="25">
        <f>IF(OR(B321="",E321=""),"",IFERROR(IF(AND(E321=INT(E321),E321&gt;=1,E321&lt;=5,INDEX(Enquetes!$G$2:$K$101,MATCH(B321,Enquetes!$A$2:$A$101,0),E321)&lt;&gt;""),"OK","Opção inválida"),"Opção inválida"))</f>
        <v/>
      </c>
      <c r="J321" s="25">
        <f>IF(A321="","",IF(COUNTIF($A$2:$A$501,A321)=1,"OK","Duplicado"))</f>
        <v/>
      </c>
      <c r="K321" s="5">
        <f>IF(OR(B321="",C321=""),"",IF(COUNTIFS($B$2:$B$501,B321,$C$2:$C$501,C321)=1,"OK","Duplicada"))</f>
        <v/>
      </c>
      <c r="L321" s="5">
        <f>IF(COUNTA(A321:E321)=0,"",IF(AND(G321="OK",H321="OK",I321="OK",J321="OK",K321="OK"),"SIM","NÃO"))</f>
        <v/>
      </c>
    </row>
    <row r="322" ht="24" customHeight="1">
      <c r="A322" s="21" t="n"/>
      <c r="B322" s="21" t="n"/>
      <c r="C322" s="21" t="n"/>
      <c r="D322" s="23" t="n"/>
      <c r="E322" s="24" t="n"/>
      <c r="F322" s="5">
        <f>IF(OR(B322="",E322=""),"",IFERROR(INDEX(Enquetes!$G$2:$K$101,MATCH(B322,Enquetes!$A$2:$A$101,0),E322),""))</f>
        <v/>
      </c>
      <c r="G322" s="25">
        <f>IF(B322="","",IF(COUNTIF(Enquetes!$A$2:$A$101,B322)=1,"OK","ID inexistente"))</f>
        <v/>
      </c>
      <c r="H322" s="5">
        <f>IF(OR(B322="",D322=""),"",IFERROR(IF(AND(D322&gt;=INDEX(Enquetes!$D$2:$D$101,MATCH(B322,Enquetes!$A$2:$A$101,0)),D322&lt;=INDEX(Enquetes!$E$2:$E$101,MATCH(B322,Enquetes!$A$2:$A$101,0)),D322&lt;='Configuração'!$B$2),"OK","Fora do período/data futura"),"ID inexistente"))</f>
        <v/>
      </c>
      <c r="I322" s="25">
        <f>IF(OR(B322="",E322=""),"",IFERROR(IF(AND(E322=INT(E322),E322&gt;=1,E322&lt;=5,INDEX(Enquetes!$G$2:$K$101,MATCH(B322,Enquetes!$A$2:$A$101,0),E322)&lt;&gt;""),"OK","Opção inválida"),"Opção inválida"))</f>
        <v/>
      </c>
      <c r="J322" s="25">
        <f>IF(A322="","",IF(COUNTIF($A$2:$A$501,A322)=1,"OK","Duplicado"))</f>
        <v/>
      </c>
      <c r="K322" s="5">
        <f>IF(OR(B322="",C322=""),"",IF(COUNTIFS($B$2:$B$501,B322,$C$2:$C$501,C322)=1,"OK","Duplicada"))</f>
        <v/>
      </c>
      <c r="L322" s="5">
        <f>IF(COUNTA(A322:E322)=0,"",IF(AND(G322="OK",H322="OK",I322="OK",J322="OK",K322="OK"),"SIM","NÃO"))</f>
        <v/>
      </c>
    </row>
    <row r="323" ht="24" customHeight="1">
      <c r="A323" s="21" t="n"/>
      <c r="B323" s="21" t="n"/>
      <c r="C323" s="21" t="n"/>
      <c r="D323" s="23" t="n"/>
      <c r="E323" s="24" t="n"/>
      <c r="F323" s="5">
        <f>IF(OR(B323="",E323=""),"",IFERROR(INDEX(Enquetes!$G$2:$K$101,MATCH(B323,Enquetes!$A$2:$A$101,0),E323),""))</f>
        <v/>
      </c>
      <c r="G323" s="25">
        <f>IF(B323="","",IF(COUNTIF(Enquetes!$A$2:$A$101,B323)=1,"OK","ID inexistente"))</f>
        <v/>
      </c>
      <c r="H323" s="5">
        <f>IF(OR(B323="",D323=""),"",IFERROR(IF(AND(D323&gt;=INDEX(Enquetes!$D$2:$D$101,MATCH(B323,Enquetes!$A$2:$A$101,0)),D323&lt;=INDEX(Enquetes!$E$2:$E$101,MATCH(B323,Enquetes!$A$2:$A$101,0)),D323&lt;='Configuração'!$B$2),"OK","Fora do período/data futura"),"ID inexistente"))</f>
        <v/>
      </c>
      <c r="I323" s="25">
        <f>IF(OR(B323="",E323=""),"",IFERROR(IF(AND(E323=INT(E323),E323&gt;=1,E323&lt;=5,INDEX(Enquetes!$G$2:$K$101,MATCH(B323,Enquetes!$A$2:$A$101,0),E323)&lt;&gt;""),"OK","Opção inválida"),"Opção inválida"))</f>
        <v/>
      </c>
      <c r="J323" s="25">
        <f>IF(A323="","",IF(COUNTIF($A$2:$A$501,A323)=1,"OK","Duplicado"))</f>
        <v/>
      </c>
      <c r="K323" s="5">
        <f>IF(OR(B323="",C323=""),"",IF(COUNTIFS($B$2:$B$501,B323,$C$2:$C$501,C323)=1,"OK","Duplicada"))</f>
        <v/>
      </c>
      <c r="L323" s="5">
        <f>IF(COUNTA(A323:E323)=0,"",IF(AND(G323="OK",H323="OK",I323="OK",J323="OK",K323="OK"),"SIM","NÃO"))</f>
        <v/>
      </c>
    </row>
    <row r="324" ht="24" customHeight="1">
      <c r="A324" s="21" t="n"/>
      <c r="B324" s="21" t="n"/>
      <c r="C324" s="21" t="n"/>
      <c r="D324" s="23" t="n"/>
      <c r="E324" s="24" t="n"/>
      <c r="F324" s="5">
        <f>IF(OR(B324="",E324=""),"",IFERROR(INDEX(Enquetes!$G$2:$K$101,MATCH(B324,Enquetes!$A$2:$A$101,0),E324),""))</f>
        <v/>
      </c>
      <c r="G324" s="25">
        <f>IF(B324="","",IF(COUNTIF(Enquetes!$A$2:$A$101,B324)=1,"OK","ID inexistente"))</f>
        <v/>
      </c>
      <c r="H324" s="5">
        <f>IF(OR(B324="",D324=""),"",IFERROR(IF(AND(D324&gt;=INDEX(Enquetes!$D$2:$D$101,MATCH(B324,Enquetes!$A$2:$A$101,0)),D324&lt;=INDEX(Enquetes!$E$2:$E$101,MATCH(B324,Enquetes!$A$2:$A$101,0)),D324&lt;='Configuração'!$B$2),"OK","Fora do período/data futura"),"ID inexistente"))</f>
        <v/>
      </c>
      <c r="I324" s="25">
        <f>IF(OR(B324="",E324=""),"",IFERROR(IF(AND(E324=INT(E324),E324&gt;=1,E324&lt;=5,INDEX(Enquetes!$G$2:$K$101,MATCH(B324,Enquetes!$A$2:$A$101,0),E324)&lt;&gt;""),"OK","Opção inválida"),"Opção inválida"))</f>
        <v/>
      </c>
      <c r="J324" s="25">
        <f>IF(A324="","",IF(COUNTIF($A$2:$A$501,A324)=1,"OK","Duplicado"))</f>
        <v/>
      </c>
      <c r="K324" s="5">
        <f>IF(OR(B324="",C324=""),"",IF(COUNTIFS($B$2:$B$501,B324,$C$2:$C$501,C324)=1,"OK","Duplicada"))</f>
        <v/>
      </c>
      <c r="L324" s="5">
        <f>IF(COUNTA(A324:E324)=0,"",IF(AND(G324="OK",H324="OK",I324="OK",J324="OK",K324="OK"),"SIM","NÃO"))</f>
        <v/>
      </c>
    </row>
    <row r="325" ht="24" customHeight="1">
      <c r="A325" s="21" t="n"/>
      <c r="B325" s="21" t="n"/>
      <c r="C325" s="21" t="n"/>
      <c r="D325" s="23" t="n"/>
      <c r="E325" s="24" t="n"/>
      <c r="F325" s="5">
        <f>IF(OR(B325="",E325=""),"",IFERROR(INDEX(Enquetes!$G$2:$K$101,MATCH(B325,Enquetes!$A$2:$A$101,0),E325),""))</f>
        <v/>
      </c>
      <c r="G325" s="25">
        <f>IF(B325="","",IF(COUNTIF(Enquetes!$A$2:$A$101,B325)=1,"OK","ID inexistente"))</f>
        <v/>
      </c>
      <c r="H325" s="5">
        <f>IF(OR(B325="",D325=""),"",IFERROR(IF(AND(D325&gt;=INDEX(Enquetes!$D$2:$D$101,MATCH(B325,Enquetes!$A$2:$A$101,0)),D325&lt;=INDEX(Enquetes!$E$2:$E$101,MATCH(B325,Enquetes!$A$2:$A$101,0)),D325&lt;='Configuração'!$B$2),"OK","Fora do período/data futura"),"ID inexistente"))</f>
        <v/>
      </c>
      <c r="I325" s="25">
        <f>IF(OR(B325="",E325=""),"",IFERROR(IF(AND(E325=INT(E325),E325&gt;=1,E325&lt;=5,INDEX(Enquetes!$G$2:$K$101,MATCH(B325,Enquetes!$A$2:$A$101,0),E325)&lt;&gt;""),"OK","Opção inválida"),"Opção inválida"))</f>
        <v/>
      </c>
      <c r="J325" s="25">
        <f>IF(A325="","",IF(COUNTIF($A$2:$A$501,A325)=1,"OK","Duplicado"))</f>
        <v/>
      </c>
      <c r="K325" s="5">
        <f>IF(OR(B325="",C325=""),"",IF(COUNTIFS($B$2:$B$501,B325,$C$2:$C$501,C325)=1,"OK","Duplicada"))</f>
        <v/>
      </c>
      <c r="L325" s="5">
        <f>IF(COUNTA(A325:E325)=0,"",IF(AND(G325="OK",H325="OK",I325="OK",J325="OK",K325="OK"),"SIM","NÃO"))</f>
        <v/>
      </c>
    </row>
    <row r="326" ht="24" customHeight="1">
      <c r="A326" s="21" t="n"/>
      <c r="B326" s="21" t="n"/>
      <c r="C326" s="21" t="n"/>
      <c r="D326" s="23" t="n"/>
      <c r="E326" s="24" t="n"/>
      <c r="F326" s="5">
        <f>IF(OR(B326="",E326=""),"",IFERROR(INDEX(Enquetes!$G$2:$K$101,MATCH(B326,Enquetes!$A$2:$A$101,0),E326),""))</f>
        <v/>
      </c>
      <c r="G326" s="25">
        <f>IF(B326="","",IF(COUNTIF(Enquetes!$A$2:$A$101,B326)=1,"OK","ID inexistente"))</f>
        <v/>
      </c>
      <c r="H326" s="5">
        <f>IF(OR(B326="",D326=""),"",IFERROR(IF(AND(D326&gt;=INDEX(Enquetes!$D$2:$D$101,MATCH(B326,Enquetes!$A$2:$A$101,0)),D326&lt;=INDEX(Enquetes!$E$2:$E$101,MATCH(B326,Enquetes!$A$2:$A$101,0)),D326&lt;='Configuração'!$B$2),"OK","Fora do período/data futura"),"ID inexistente"))</f>
        <v/>
      </c>
      <c r="I326" s="25">
        <f>IF(OR(B326="",E326=""),"",IFERROR(IF(AND(E326=INT(E326),E326&gt;=1,E326&lt;=5,INDEX(Enquetes!$G$2:$K$101,MATCH(B326,Enquetes!$A$2:$A$101,0),E326)&lt;&gt;""),"OK","Opção inválida"),"Opção inválida"))</f>
        <v/>
      </c>
      <c r="J326" s="25">
        <f>IF(A326="","",IF(COUNTIF($A$2:$A$501,A326)=1,"OK","Duplicado"))</f>
        <v/>
      </c>
      <c r="K326" s="5">
        <f>IF(OR(B326="",C326=""),"",IF(COUNTIFS($B$2:$B$501,B326,$C$2:$C$501,C326)=1,"OK","Duplicada"))</f>
        <v/>
      </c>
      <c r="L326" s="5">
        <f>IF(COUNTA(A326:E326)=0,"",IF(AND(G326="OK",H326="OK",I326="OK",J326="OK",K326="OK"),"SIM","NÃO"))</f>
        <v/>
      </c>
    </row>
    <row r="327" ht="24" customHeight="1">
      <c r="A327" s="21" t="n"/>
      <c r="B327" s="21" t="n"/>
      <c r="C327" s="21" t="n"/>
      <c r="D327" s="23" t="n"/>
      <c r="E327" s="24" t="n"/>
      <c r="F327" s="5">
        <f>IF(OR(B327="",E327=""),"",IFERROR(INDEX(Enquetes!$G$2:$K$101,MATCH(B327,Enquetes!$A$2:$A$101,0),E327),""))</f>
        <v/>
      </c>
      <c r="G327" s="25">
        <f>IF(B327="","",IF(COUNTIF(Enquetes!$A$2:$A$101,B327)=1,"OK","ID inexistente"))</f>
        <v/>
      </c>
      <c r="H327" s="5">
        <f>IF(OR(B327="",D327=""),"",IFERROR(IF(AND(D327&gt;=INDEX(Enquetes!$D$2:$D$101,MATCH(B327,Enquetes!$A$2:$A$101,0)),D327&lt;=INDEX(Enquetes!$E$2:$E$101,MATCH(B327,Enquetes!$A$2:$A$101,0)),D327&lt;='Configuração'!$B$2),"OK","Fora do período/data futura"),"ID inexistente"))</f>
        <v/>
      </c>
      <c r="I327" s="25">
        <f>IF(OR(B327="",E327=""),"",IFERROR(IF(AND(E327=INT(E327),E327&gt;=1,E327&lt;=5,INDEX(Enquetes!$G$2:$K$101,MATCH(B327,Enquetes!$A$2:$A$101,0),E327)&lt;&gt;""),"OK","Opção inválida"),"Opção inválida"))</f>
        <v/>
      </c>
      <c r="J327" s="25">
        <f>IF(A327="","",IF(COUNTIF($A$2:$A$501,A327)=1,"OK","Duplicado"))</f>
        <v/>
      </c>
      <c r="K327" s="5">
        <f>IF(OR(B327="",C327=""),"",IF(COUNTIFS($B$2:$B$501,B327,$C$2:$C$501,C327)=1,"OK","Duplicada"))</f>
        <v/>
      </c>
      <c r="L327" s="5">
        <f>IF(COUNTA(A327:E327)=0,"",IF(AND(G327="OK",H327="OK",I327="OK",J327="OK",K327="OK"),"SIM","NÃO"))</f>
        <v/>
      </c>
    </row>
    <row r="328" ht="24" customHeight="1">
      <c r="A328" s="21" t="n"/>
      <c r="B328" s="21" t="n"/>
      <c r="C328" s="21" t="n"/>
      <c r="D328" s="23" t="n"/>
      <c r="E328" s="24" t="n"/>
      <c r="F328" s="5">
        <f>IF(OR(B328="",E328=""),"",IFERROR(INDEX(Enquetes!$G$2:$K$101,MATCH(B328,Enquetes!$A$2:$A$101,0),E328),""))</f>
        <v/>
      </c>
      <c r="G328" s="25">
        <f>IF(B328="","",IF(COUNTIF(Enquetes!$A$2:$A$101,B328)=1,"OK","ID inexistente"))</f>
        <v/>
      </c>
      <c r="H328" s="5">
        <f>IF(OR(B328="",D328=""),"",IFERROR(IF(AND(D328&gt;=INDEX(Enquetes!$D$2:$D$101,MATCH(B328,Enquetes!$A$2:$A$101,0)),D328&lt;=INDEX(Enquetes!$E$2:$E$101,MATCH(B328,Enquetes!$A$2:$A$101,0)),D328&lt;='Configuração'!$B$2),"OK","Fora do período/data futura"),"ID inexistente"))</f>
        <v/>
      </c>
      <c r="I328" s="25">
        <f>IF(OR(B328="",E328=""),"",IFERROR(IF(AND(E328=INT(E328),E328&gt;=1,E328&lt;=5,INDEX(Enquetes!$G$2:$K$101,MATCH(B328,Enquetes!$A$2:$A$101,0),E328)&lt;&gt;""),"OK","Opção inválida"),"Opção inválida"))</f>
        <v/>
      </c>
      <c r="J328" s="25">
        <f>IF(A328="","",IF(COUNTIF($A$2:$A$501,A328)=1,"OK","Duplicado"))</f>
        <v/>
      </c>
      <c r="K328" s="5">
        <f>IF(OR(B328="",C328=""),"",IF(COUNTIFS($B$2:$B$501,B328,$C$2:$C$501,C328)=1,"OK","Duplicada"))</f>
        <v/>
      </c>
      <c r="L328" s="5">
        <f>IF(COUNTA(A328:E328)=0,"",IF(AND(G328="OK",H328="OK",I328="OK",J328="OK",K328="OK"),"SIM","NÃO"))</f>
        <v/>
      </c>
    </row>
    <row r="329" ht="24" customHeight="1">
      <c r="A329" s="21" t="n"/>
      <c r="B329" s="21" t="n"/>
      <c r="C329" s="21" t="n"/>
      <c r="D329" s="23" t="n"/>
      <c r="E329" s="24" t="n"/>
      <c r="F329" s="5">
        <f>IF(OR(B329="",E329=""),"",IFERROR(INDEX(Enquetes!$G$2:$K$101,MATCH(B329,Enquetes!$A$2:$A$101,0),E329),""))</f>
        <v/>
      </c>
      <c r="G329" s="25">
        <f>IF(B329="","",IF(COUNTIF(Enquetes!$A$2:$A$101,B329)=1,"OK","ID inexistente"))</f>
        <v/>
      </c>
      <c r="H329" s="5">
        <f>IF(OR(B329="",D329=""),"",IFERROR(IF(AND(D329&gt;=INDEX(Enquetes!$D$2:$D$101,MATCH(B329,Enquetes!$A$2:$A$101,0)),D329&lt;=INDEX(Enquetes!$E$2:$E$101,MATCH(B329,Enquetes!$A$2:$A$101,0)),D329&lt;='Configuração'!$B$2),"OK","Fora do período/data futura"),"ID inexistente"))</f>
        <v/>
      </c>
      <c r="I329" s="25">
        <f>IF(OR(B329="",E329=""),"",IFERROR(IF(AND(E329=INT(E329),E329&gt;=1,E329&lt;=5,INDEX(Enquetes!$G$2:$K$101,MATCH(B329,Enquetes!$A$2:$A$101,0),E329)&lt;&gt;""),"OK","Opção inválida"),"Opção inválida"))</f>
        <v/>
      </c>
      <c r="J329" s="25">
        <f>IF(A329="","",IF(COUNTIF($A$2:$A$501,A329)=1,"OK","Duplicado"))</f>
        <v/>
      </c>
      <c r="K329" s="5">
        <f>IF(OR(B329="",C329=""),"",IF(COUNTIFS($B$2:$B$501,B329,$C$2:$C$501,C329)=1,"OK","Duplicada"))</f>
        <v/>
      </c>
      <c r="L329" s="5">
        <f>IF(COUNTA(A329:E329)=0,"",IF(AND(G329="OK",H329="OK",I329="OK",J329="OK",K329="OK"),"SIM","NÃO"))</f>
        <v/>
      </c>
    </row>
    <row r="330" ht="24" customHeight="1">
      <c r="A330" s="21" t="n"/>
      <c r="B330" s="21" t="n"/>
      <c r="C330" s="21" t="n"/>
      <c r="D330" s="23" t="n"/>
      <c r="E330" s="24" t="n"/>
      <c r="F330" s="5">
        <f>IF(OR(B330="",E330=""),"",IFERROR(INDEX(Enquetes!$G$2:$K$101,MATCH(B330,Enquetes!$A$2:$A$101,0),E330),""))</f>
        <v/>
      </c>
      <c r="G330" s="25">
        <f>IF(B330="","",IF(COUNTIF(Enquetes!$A$2:$A$101,B330)=1,"OK","ID inexistente"))</f>
        <v/>
      </c>
      <c r="H330" s="5">
        <f>IF(OR(B330="",D330=""),"",IFERROR(IF(AND(D330&gt;=INDEX(Enquetes!$D$2:$D$101,MATCH(B330,Enquetes!$A$2:$A$101,0)),D330&lt;=INDEX(Enquetes!$E$2:$E$101,MATCH(B330,Enquetes!$A$2:$A$101,0)),D330&lt;='Configuração'!$B$2),"OK","Fora do período/data futura"),"ID inexistente"))</f>
        <v/>
      </c>
      <c r="I330" s="25">
        <f>IF(OR(B330="",E330=""),"",IFERROR(IF(AND(E330=INT(E330),E330&gt;=1,E330&lt;=5,INDEX(Enquetes!$G$2:$K$101,MATCH(B330,Enquetes!$A$2:$A$101,0),E330)&lt;&gt;""),"OK","Opção inválida"),"Opção inválida"))</f>
        <v/>
      </c>
      <c r="J330" s="25">
        <f>IF(A330="","",IF(COUNTIF($A$2:$A$501,A330)=1,"OK","Duplicado"))</f>
        <v/>
      </c>
      <c r="K330" s="5">
        <f>IF(OR(B330="",C330=""),"",IF(COUNTIFS($B$2:$B$501,B330,$C$2:$C$501,C330)=1,"OK","Duplicada"))</f>
        <v/>
      </c>
      <c r="L330" s="5">
        <f>IF(COUNTA(A330:E330)=0,"",IF(AND(G330="OK",H330="OK",I330="OK",J330="OK",K330="OK"),"SIM","NÃO"))</f>
        <v/>
      </c>
    </row>
    <row r="331" ht="24" customHeight="1">
      <c r="A331" s="21" t="n"/>
      <c r="B331" s="21" t="n"/>
      <c r="C331" s="21" t="n"/>
      <c r="D331" s="23" t="n"/>
      <c r="E331" s="24" t="n"/>
      <c r="F331" s="5">
        <f>IF(OR(B331="",E331=""),"",IFERROR(INDEX(Enquetes!$G$2:$K$101,MATCH(B331,Enquetes!$A$2:$A$101,0),E331),""))</f>
        <v/>
      </c>
      <c r="G331" s="25">
        <f>IF(B331="","",IF(COUNTIF(Enquetes!$A$2:$A$101,B331)=1,"OK","ID inexistente"))</f>
        <v/>
      </c>
      <c r="H331" s="5">
        <f>IF(OR(B331="",D331=""),"",IFERROR(IF(AND(D331&gt;=INDEX(Enquetes!$D$2:$D$101,MATCH(B331,Enquetes!$A$2:$A$101,0)),D331&lt;=INDEX(Enquetes!$E$2:$E$101,MATCH(B331,Enquetes!$A$2:$A$101,0)),D331&lt;='Configuração'!$B$2),"OK","Fora do período/data futura"),"ID inexistente"))</f>
        <v/>
      </c>
      <c r="I331" s="25">
        <f>IF(OR(B331="",E331=""),"",IFERROR(IF(AND(E331=INT(E331),E331&gt;=1,E331&lt;=5,INDEX(Enquetes!$G$2:$K$101,MATCH(B331,Enquetes!$A$2:$A$101,0),E331)&lt;&gt;""),"OK","Opção inválida"),"Opção inválida"))</f>
        <v/>
      </c>
      <c r="J331" s="25">
        <f>IF(A331="","",IF(COUNTIF($A$2:$A$501,A331)=1,"OK","Duplicado"))</f>
        <v/>
      </c>
      <c r="K331" s="5">
        <f>IF(OR(B331="",C331=""),"",IF(COUNTIFS($B$2:$B$501,B331,$C$2:$C$501,C331)=1,"OK","Duplicada"))</f>
        <v/>
      </c>
      <c r="L331" s="5">
        <f>IF(COUNTA(A331:E331)=0,"",IF(AND(G331="OK",H331="OK",I331="OK",J331="OK",K331="OK"),"SIM","NÃO"))</f>
        <v/>
      </c>
    </row>
    <row r="332" ht="24" customHeight="1">
      <c r="A332" s="21" t="n"/>
      <c r="B332" s="21" t="n"/>
      <c r="C332" s="21" t="n"/>
      <c r="D332" s="23" t="n"/>
      <c r="E332" s="24" t="n"/>
      <c r="F332" s="5">
        <f>IF(OR(B332="",E332=""),"",IFERROR(INDEX(Enquetes!$G$2:$K$101,MATCH(B332,Enquetes!$A$2:$A$101,0),E332),""))</f>
        <v/>
      </c>
      <c r="G332" s="25">
        <f>IF(B332="","",IF(COUNTIF(Enquetes!$A$2:$A$101,B332)=1,"OK","ID inexistente"))</f>
        <v/>
      </c>
      <c r="H332" s="5">
        <f>IF(OR(B332="",D332=""),"",IFERROR(IF(AND(D332&gt;=INDEX(Enquetes!$D$2:$D$101,MATCH(B332,Enquetes!$A$2:$A$101,0)),D332&lt;=INDEX(Enquetes!$E$2:$E$101,MATCH(B332,Enquetes!$A$2:$A$101,0)),D332&lt;='Configuração'!$B$2),"OK","Fora do período/data futura"),"ID inexistente"))</f>
        <v/>
      </c>
      <c r="I332" s="25">
        <f>IF(OR(B332="",E332=""),"",IFERROR(IF(AND(E332=INT(E332),E332&gt;=1,E332&lt;=5,INDEX(Enquetes!$G$2:$K$101,MATCH(B332,Enquetes!$A$2:$A$101,0),E332)&lt;&gt;""),"OK","Opção inválida"),"Opção inválida"))</f>
        <v/>
      </c>
      <c r="J332" s="25">
        <f>IF(A332="","",IF(COUNTIF($A$2:$A$501,A332)=1,"OK","Duplicado"))</f>
        <v/>
      </c>
      <c r="K332" s="5">
        <f>IF(OR(B332="",C332=""),"",IF(COUNTIFS($B$2:$B$501,B332,$C$2:$C$501,C332)=1,"OK","Duplicada"))</f>
        <v/>
      </c>
      <c r="L332" s="5">
        <f>IF(COUNTA(A332:E332)=0,"",IF(AND(G332="OK",H332="OK",I332="OK",J332="OK",K332="OK"),"SIM","NÃO"))</f>
        <v/>
      </c>
    </row>
    <row r="333" ht="24" customHeight="1">
      <c r="A333" s="21" t="n"/>
      <c r="B333" s="21" t="n"/>
      <c r="C333" s="21" t="n"/>
      <c r="D333" s="23" t="n"/>
      <c r="E333" s="24" t="n"/>
      <c r="F333" s="5">
        <f>IF(OR(B333="",E333=""),"",IFERROR(INDEX(Enquetes!$G$2:$K$101,MATCH(B333,Enquetes!$A$2:$A$101,0),E333),""))</f>
        <v/>
      </c>
      <c r="G333" s="25">
        <f>IF(B333="","",IF(COUNTIF(Enquetes!$A$2:$A$101,B333)=1,"OK","ID inexistente"))</f>
        <v/>
      </c>
      <c r="H333" s="5">
        <f>IF(OR(B333="",D333=""),"",IFERROR(IF(AND(D333&gt;=INDEX(Enquetes!$D$2:$D$101,MATCH(B333,Enquetes!$A$2:$A$101,0)),D333&lt;=INDEX(Enquetes!$E$2:$E$101,MATCH(B333,Enquetes!$A$2:$A$101,0)),D333&lt;='Configuração'!$B$2),"OK","Fora do período/data futura"),"ID inexistente"))</f>
        <v/>
      </c>
      <c r="I333" s="25">
        <f>IF(OR(B333="",E333=""),"",IFERROR(IF(AND(E333=INT(E333),E333&gt;=1,E333&lt;=5,INDEX(Enquetes!$G$2:$K$101,MATCH(B333,Enquetes!$A$2:$A$101,0),E333)&lt;&gt;""),"OK","Opção inválida"),"Opção inválida"))</f>
        <v/>
      </c>
      <c r="J333" s="25">
        <f>IF(A333="","",IF(COUNTIF($A$2:$A$501,A333)=1,"OK","Duplicado"))</f>
        <v/>
      </c>
      <c r="K333" s="5">
        <f>IF(OR(B333="",C333=""),"",IF(COUNTIFS($B$2:$B$501,B333,$C$2:$C$501,C333)=1,"OK","Duplicada"))</f>
        <v/>
      </c>
      <c r="L333" s="5">
        <f>IF(COUNTA(A333:E333)=0,"",IF(AND(G333="OK",H333="OK",I333="OK",J333="OK",K333="OK"),"SIM","NÃO"))</f>
        <v/>
      </c>
    </row>
    <row r="334" ht="24" customHeight="1">
      <c r="A334" s="21" t="n"/>
      <c r="B334" s="21" t="n"/>
      <c r="C334" s="21" t="n"/>
      <c r="D334" s="23" t="n"/>
      <c r="E334" s="24" t="n"/>
      <c r="F334" s="5">
        <f>IF(OR(B334="",E334=""),"",IFERROR(INDEX(Enquetes!$G$2:$K$101,MATCH(B334,Enquetes!$A$2:$A$101,0),E334),""))</f>
        <v/>
      </c>
      <c r="G334" s="25">
        <f>IF(B334="","",IF(COUNTIF(Enquetes!$A$2:$A$101,B334)=1,"OK","ID inexistente"))</f>
        <v/>
      </c>
      <c r="H334" s="5">
        <f>IF(OR(B334="",D334=""),"",IFERROR(IF(AND(D334&gt;=INDEX(Enquetes!$D$2:$D$101,MATCH(B334,Enquetes!$A$2:$A$101,0)),D334&lt;=INDEX(Enquetes!$E$2:$E$101,MATCH(B334,Enquetes!$A$2:$A$101,0)),D334&lt;='Configuração'!$B$2),"OK","Fora do período/data futura"),"ID inexistente"))</f>
        <v/>
      </c>
      <c r="I334" s="25">
        <f>IF(OR(B334="",E334=""),"",IFERROR(IF(AND(E334=INT(E334),E334&gt;=1,E334&lt;=5,INDEX(Enquetes!$G$2:$K$101,MATCH(B334,Enquetes!$A$2:$A$101,0),E334)&lt;&gt;""),"OK","Opção inválida"),"Opção inválida"))</f>
        <v/>
      </c>
      <c r="J334" s="25">
        <f>IF(A334="","",IF(COUNTIF($A$2:$A$501,A334)=1,"OK","Duplicado"))</f>
        <v/>
      </c>
      <c r="K334" s="5">
        <f>IF(OR(B334="",C334=""),"",IF(COUNTIFS($B$2:$B$501,B334,$C$2:$C$501,C334)=1,"OK","Duplicada"))</f>
        <v/>
      </c>
      <c r="L334" s="5">
        <f>IF(COUNTA(A334:E334)=0,"",IF(AND(G334="OK",H334="OK",I334="OK",J334="OK",K334="OK"),"SIM","NÃO"))</f>
        <v/>
      </c>
    </row>
    <row r="335" ht="24" customHeight="1">
      <c r="A335" s="21" t="n"/>
      <c r="B335" s="21" t="n"/>
      <c r="C335" s="21" t="n"/>
      <c r="D335" s="23" t="n"/>
      <c r="E335" s="24" t="n"/>
      <c r="F335" s="5">
        <f>IF(OR(B335="",E335=""),"",IFERROR(INDEX(Enquetes!$G$2:$K$101,MATCH(B335,Enquetes!$A$2:$A$101,0),E335),""))</f>
        <v/>
      </c>
      <c r="G335" s="25">
        <f>IF(B335="","",IF(COUNTIF(Enquetes!$A$2:$A$101,B335)=1,"OK","ID inexistente"))</f>
        <v/>
      </c>
      <c r="H335" s="5">
        <f>IF(OR(B335="",D335=""),"",IFERROR(IF(AND(D335&gt;=INDEX(Enquetes!$D$2:$D$101,MATCH(B335,Enquetes!$A$2:$A$101,0)),D335&lt;=INDEX(Enquetes!$E$2:$E$101,MATCH(B335,Enquetes!$A$2:$A$101,0)),D335&lt;='Configuração'!$B$2),"OK","Fora do período/data futura"),"ID inexistente"))</f>
        <v/>
      </c>
      <c r="I335" s="25">
        <f>IF(OR(B335="",E335=""),"",IFERROR(IF(AND(E335=INT(E335),E335&gt;=1,E335&lt;=5,INDEX(Enquetes!$G$2:$K$101,MATCH(B335,Enquetes!$A$2:$A$101,0),E335)&lt;&gt;""),"OK","Opção inválida"),"Opção inválida"))</f>
        <v/>
      </c>
      <c r="J335" s="25">
        <f>IF(A335="","",IF(COUNTIF($A$2:$A$501,A335)=1,"OK","Duplicado"))</f>
        <v/>
      </c>
      <c r="K335" s="5">
        <f>IF(OR(B335="",C335=""),"",IF(COUNTIFS($B$2:$B$501,B335,$C$2:$C$501,C335)=1,"OK","Duplicada"))</f>
        <v/>
      </c>
      <c r="L335" s="5">
        <f>IF(COUNTA(A335:E335)=0,"",IF(AND(G335="OK",H335="OK",I335="OK",J335="OK",K335="OK"),"SIM","NÃO"))</f>
        <v/>
      </c>
    </row>
    <row r="336" ht="24" customHeight="1">
      <c r="A336" s="21" t="n"/>
      <c r="B336" s="21" t="n"/>
      <c r="C336" s="21" t="n"/>
      <c r="D336" s="23" t="n"/>
      <c r="E336" s="24" t="n"/>
      <c r="F336" s="5">
        <f>IF(OR(B336="",E336=""),"",IFERROR(INDEX(Enquetes!$G$2:$K$101,MATCH(B336,Enquetes!$A$2:$A$101,0),E336),""))</f>
        <v/>
      </c>
      <c r="G336" s="25">
        <f>IF(B336="","",IF(COUNTIF(Enquetes!$A$2:$A$101,B336)=1,"OK","ID inexistente"))</f>
        <v/>
      </c>
      <c r="H336" s="5">
        <f>IF(OR(B336="",D336=""),"",IFERROR(IF(AND(D336&gt;=INDEX(Enquetes!$D$2:$D$101,MATCH(B336,Enquetes!$A$2:$A$101,0)),D336&lt;=INDEX(Enquetes!$E$2:$E$101,MATCH(B336,Enquetes!$A$2:$A$101,0)),D336&lt;='Configuração'!$B$2),"OK","Fora do período/data futura"),"ID inexistente"))</f>
        <v/>
      </c>
      <c r="I336" s="25">
        <f>IF(OR(B336="",E336=""),"",IFERROR(IF(AND(E336=INT(E336),E336&gt;=1,E336&lt;=5,INDEX(Enquetes!$G$2:$K$101,MATCH(B336,Enquetes!$A$2:$A$101,0),E336)&lt;&gt;""),"OK","Opção inválida"),"Opção inválida"))</f>
        <v/>
      </c>
      <c r="J336" s="25">
        <f>IF(A336="","",IF(COUNTIF($A$2:$A$501,A336)=1,"OK","Duplicado"))</f>
        <v/>
      </c>
      <c r="K336" s="5">
        <f>IF(OR(B336="",C336=""),"",IF(COUNTIFS($B$2:$B$501,B336,$C$2:$C$501,C336)=1,"OK","Duplicada"))</f>
        <v/>
      </c>
      <c r="L336" s="5">
        <f>IF(COUNTA(A336:E336)=0,"",IF(AND(G336="OK",H336="OK",I336="OK",J336="OK",K336="OK"),"SIM","NÃO"))</f>
        <v/>
      </c>
    </row>
    <row r="337" ht="24" customHeight="1">
      <c r="A337" s="21" t="n"/>
      <c r="B337" s="21" t="n"/>
      <c r="C337" s="21" t="n"/>
      <c r="D337" s="23" t="n"/>
      <c r="E337" s="24" t="n"/>
      <c r="F337" s="5">
        <f>IF(OR(B337="",E337=""),"",IFERROR(INDEX(Enquetes!$G$2:$K$101,MATCH(B337,Enquetes!$A$2:$A$101,0),E337),""))</f>
        <v/>
      </c>
      <c r="G337" s="25">
        <f>IF(B337="","",IF(COUNTIF(Enquetes!$A$2:$A$101,B337)=1,"OK","ID inexistente"))</f>
        <v/>
      </c>
      <c r="H337" s="5">
        <f>IF(OR(B337="",D337=""),"",IFERROR(IF(AND(D337&gt;=INDEX(Enquetes!$D$2:$D$101,MATCH(B337,Enquetes!$A$2:$A$101,0)),D337&lt;=INDEX(Enquetes!$E$2:$E$101,MATCH(B337,Enquetes!$A$2:$A$101,0)),D337&lt;='Configuração'!$B$2),"OK","Fora do período/data futura"),"ID inexistente"))</f>
        <v/>
      </c>
      <c r="I337" s="25">
        <f>IF(OR(B337="",E337=""),"",IFERROR(IF(AND(E337=INT(E337),E337&gt;=1,E337&lt;=5,INDEX(Enquetes!$G$2:$K$101,MATCH(B337,Enquetes!$A$2:$A$101,0),E337)&lt;&gt;""),"OK","Opção inválida"),"Opção inválida"))</f>
        <v/>
      </c>
      <c r="J337" s="25">
        <f>IF(A337="","",IF(COUNTIF($A$2:$A$501,A337)=1,"OK","Duplicado"))</f>
        <v/>
      </c>
      <c r="K337" s="5">
        <f>IF(OR(B337="",C337=""),"",IF(COUNTIFS($B$2:$B$501,B337,$C$2:$C$501,C337)=1,"OK","Duplicada"))</f>
        <v/>
      </c>
      <c r="L337" s="5">
        <f>IF(COUNTA(A337:E337)=0,"",IF(AND(G337="OK",H337="OK",I337="OK",J337="OK",K337="OK"),"SIM","NÃO"))</f>
        <v/>
      </c>
    </row>
    <row r="338" ht="24" customHeight="1">
      <c r="A338" s="21" t="n"/>
      <c r="B338" s="21" t="n"/>
      <c r="C338" s="21" t="n"/>
      <c r="D338" s="23" t="n"/>
      <c r="E338" s="24" t="n"/>
      <c r="F338" s="5">
        <f>IF(OR(B338="",E338=""),"",IFERROR(INDEX(Enquetes!$G$2:$K$101,MATCH(B338,Enquetes!$A$2:$A$101,0),E338),""))</f>
        <v/>
      </c>
      <c r="G338" s="25">
        <f>IF(B338="","",IF(COUNTIF(Enquetes!$A$2:$A$101,B338)=1,"OK","ID inexistente"))</f>
        <v/>
      </c>
      <c r="H338" s="5">
        <f>IF(OR(B338="",D338=""),"",IFERROR(IF(AND(D338&gt;=INDEX(Enquetes!$D$2:$D$101,MATCH(B338,Enquetes!$A$2:$A$101,0)),D338&lt;=INDEX(Enquetes!$E$2:$E$101,MATCH(B338,Enquetes!$A$2:$A$101,0)),D338&lt;='Configuração'!$B$2),"OK","Fora do período/data futura"),"ID inexistente"))</f>
        <v/>
      </c>
      <c r="I338" s="25">
        <f>IF(OR(B338="",E338=""),"",IFERROR(IF(AND(E338=INT(E338),E338&gt;=1,E338&lt;=5,INDEX(Enquetes!$G$2:$K$101,MATCH(B338,Enquetes!$A$2:$A$101,0),E338)&lt;&gt;""),"OK","Opção inválida"),"Opção inválida"))</f>
        <v/>
      </c>
      <c r="J338" s="25">
        <f>IF(A338="","",IF(COUNTIF($A$2:$A$501,A338)=1,"OK","Duplicado"))</f>
        <v/>
      </c>
      <c r="K338" s="5">
        <f>IF(OR(B338="",C338=""),"",IF(COUNTIFS($B$2:$B$501,B338,$C$2:$C$501,C338)=1,"OK","Duplicada"))</f>
        <v/>
      </c>
      <c r="L338" s="5">
        <f>IF(COUNTA(A338:E338)=0,"",IF(AND(G338="OK",H338="OK",I338="OK",J338="OK",K338="OK"),"SIM","NÃO"))</f>
        <v/>
      </c>
    </row>
    <row r="339" ht="24" customHeight="1">
      <c r="A339" s="21" t="n"/>
      <c r="B339" s="21" t="n"/>
      <c r="C339" s="21" t="n"/>
      <c r="D339" s="23" t="n"/>
      <c r="E339" s="24" t="n"/>
      <c r="F339" s="5">
        <f>IF(OR(B339="",E339=""),"",IFERROR(INDEX(Enquetes!$G$2:$K$101,MATCH(B339,Enquetes!$A$2:$A$101,0),E339),""))</f>
        <v/>
      </c>
      <c r="G339" s="25">
        <f>IF(B339="","",IF(COUNTIF(Enquetes!$A$2:$A$101,B339)=1,"OK","ID inexistente"))</f>
        <v/>
      </c>
      <c r="H339" s="5">
        <f>IF(OR(B339="",D339=""),"",IFERROR(IF(AND(D339&gt;=INDEX(Enquetes!$D$2:$D$101,MATCH(B339,Enquetes!$A$2:$A$101,0)),D339&lt;=INDEX(Enquetes!$E$2:$E$101,MATCH(B339,Enquetes!$A$2:$A$101,0)),D339&lt;='Configuração'!$B$2),"OK","Fora do período/data futura"),"ID inexistente"))</f>
        <v/>
      </c>
      <c r="I339" s="25">
        <f>IF(OR(B339="",E339=""),"",IFERROR(IF(AND(E339=INT(E339),E339&gt;=1,E339&lt;=5,INDEX(Enquetes!$G$2:$K$101,MATCH(B339,Enquetes!$A$2:$A$101,0),E339)&lt;&gt;""),"OK","Opção inválida"),"Opção inválida"))</f>
        <v/>
      </c>
      <c r="J339" s="25">
        <f>IF(A339="","",IF(COUNTIF($A$2:$A$501,A339)=1,"OK","Duplicado"))</f>
        <v/>
      </c>
      <c r="K339" s="5">
        <f>IF(OR(B339="",C339=""),"",IF(COUNTIFS($B$2:$B$501,B339,$C$2:$C$501,C339)=1,"OK","Duplicada"))</f>
        <v/>
      </c>
      <c r="L339" s="5">
        <f>IF(COUNTA(A339:E339)=0,"",IF(AND(G339="OK",H339="OK",I339="OK",J339="OK",K339="OK"),"SIM","NÃO"))</f>
        <v/>
      </c>
    </row>
    <row r="340" ht="24" customHeight="1">
      <c r="A340" s="21" t="n"/>
      <c r="B340" s="21" t="n"/>
      <c r="C340" s="21" t="n"/>
      <c r="D340" s="23" t="n"/>
      <c r="E340" s="24" t="n"/>
      <c r="F340" s="5">
        <f>IF(OR(B340="",E340=""),"",IFERROR(INDEX(Enquetes!$G$2:$K$101,MATCH(B340,Enquetes!$A$2:$A$101,0),E340),""))</f>
        <v/>
      </c>
      <c r="G340" s="25">
        <f>IF(B340="","",IF(COUNTIF(Enquetes!$A$2:$A$101,B340)=1,"OK","ID inexistente"))</f>
        <v/>
      </c>
      <c r="H340" s="5">
        <f>IF(OR(B340="",D340=""),"",IFERROR(IF(AND(D340&gt;=INDEX(Enquetes!$D$2:$D$101,MATCH(B340,Enquetes!$A$2:$A$101,0)),D340&lt;=INDEX(Enquetes!$E$2:$E$101,MATCH(B340,Enquetes!$A$2:$A$101,0)),D340&lt;='Configuração'!$B$2),"OK","Fora do período/data futura"),"ID inexistente"))</f>
        <v/>
      </c>
      <c r="I340" s="25">
        <f>IF(OR(B340="",E340=""),"",IFERROR(IF(AND(E340=INT(E340),E340&gt;=1,E340&lt;=5,INDEX(Enquetes!$G$2:$K$101,MATCH(B340,Enquetes!$A$2:$A$101,0),E340)&lt;&gt;""),"OK","Opção inválida"),"Opção inválida"))</f>
        <v/>
      </c>
      <c r="J340" s="25">
        <f>IF(A340="","",IF(COUNTIF($A$2:$A$501,A340)=1,"OK","Duplicado"))</f>
        <v/>
      </c>
      <c r="K340" s="5">
        <f>IF(OR(B340="",C340=""),"",IF(COUNTIFS($B$2:$B$501,B340,$C$2:$C$501,C340)=1,"OK","Duplicada"))</f>
        <v/>
      </c>
      <c r="L340" s="5">
        <f>IF(COUNTA(A340:E340)=0,"",IF(AND(G340="OK",H340="OK",I340="OK",J340="OK",K340="OK"),"SIM","NÃO"))</f>
        <v/>
      </c>
    </row>
    <row r="341" ht="24" customHeight="1">
      <c r="A341" s="21" t="n"/>
      <c r="B341" s="21" t="n"/>
      <c r="C341" s="21" t="n"/>
      <c r="D341" s="23" t="n"/>
      <c r="E341" s="24" t="n"/>
      <c r="F341" s="5">
        <f>IF(OR(B341="",E341=""),"",IFERROR(INDEX(Enquetes!$G$2:$K$101,MATCH(B341,Enquetes!$A$2:$A$101,0),E341),""))</f>
        <v/>
      </c>
      <c r="G341" s="25">
        <f>IF(B341="","",IF(COUNTIF(Enquetes!$A$2:$A$101,B341)=1,"OK","ID inexistente"))</f>
        <v/>
      </c>
      <c r="H341" s="5">
        <f>IF(OR(B341="",D341=""),"",IFERROR(IF(AND(D341&gt;=INDEX(Enquetes!$D$2:$D$101,MATCH(B341,Enquetes!$A$2:$A$101,0)),D341&lt;=INDEX(Enquetes!$E$2:$E$101,MATCH(B341,Enquetes!$A$2:$A$101,0)),D341&lt;='Configuração'!$B$2),"OK","Fora do período/data futura"),"ID inexistente"))</f>
        <v/>
      </c>
      <c r="I341" s="25">
        <f>IF(OR(B341="",E341=""),"",IFERROR(IF(AND(E341=INT(E341),E341&gt;=1,E341&lt;=5,INDEX(Enquetes!$G$2:$K$101,MATCH(B341,Enquetes!$A$2:$A$101,0),E341)&lt;&gt;""),"OK","Opção inválida"),"Opção inválida"))</f>
        <v/>
      </c>
      <c r="J341" s="25">
        <f>IF(A341="","",IF(COUNTIF($A$2:$A$501,A341)=1,"OK","Duplicado"))</f>
        <v/>
      </c>
      <c r="K341" s="5">
        <f>IF(OR(B341="",C341=""),"",IF(COUNTIFS($B$2:$B$501,B341,$C$2:$C$501,C341)=1,"OK","Duplicada"))</f>
        <v/>
      </c>
      <c r="L341" s="5">
        <f>IF(COUNTA(A341:E341)=0,"",IF(AND(G341="OK",H341="OK",I341="OK",J341="OK",K341="OK"),"SIM","NÃO"))</f>
        <v/>
      </c>
    </row>
    <row r="342" ht="24" customHeight="1">
      <c r="A342" s="21" t="n"/>
      <c r="B342" s="21" t="n"/>
      <c r="C342" s="21" t="n"/>
      <c r="D342" s="23" t="n"/>
      <c r="E342" s="24" t="n"/>
      <c r="F342" s="5">
        <f>IF(OR(B342="",E342=""),"",IFERROR(INDEX(Enquetes!$G$2:$K$101,MATCH(B342,Enquetes!$A$2:$A$101,0),E342),""))</f>
        <v/>
      </c>
      <c r="G342" s="25">
        <f>IF(B342="","",IF(COUNTIF(Enquetes!$A$2:$A$101,B342)=1,"OK","ID inexistente"))</f>
        <v/>
      </c>
      <c r="H342" s="5">
        <f>IF(OR(B342="",D342=""),"",IFERROR(IF(AND(D342&gt;=INDEX(Enquetes!$D$2:$D$101,MATCH(B342,Enquetes!$A$2:$A$101,0)),D342&lt;=INDEX(Enquetes!$E$2:$E$101,MATCH(B342,Enquetes!$A$2:$A$101,0)),D342&lt;='Configuração'!$B$2),"OK","Fora do período/data futura"),"ID inexistente"))</f>
        <v/>
      </c>
      <c r="I342" s="25">
        <f>IF(OR(B342="",E342=""),"",IFERROR(IF(AND(E342=INT(E342),E342&gt;=1,E342&lt;=5,INDEX(Enquetes!$G$2:$K$101,MATCH(B342,Enquetes!$A$2:$A$101,0),E342)&lt;&gt;""),"OK","Opção inválida"),"Opção inválida"))</f>
        <v/>
      </c>
      <c r="J342" s="25">
        <f>IF(A342="","",IF(COUNTIF($A$2:$A$501,A342)=1,"OK","Duplicado"))</f>
        <v/>
      </c>
      <c r="K342" s="5">
        <f>IF(OR(B342="",C342=""),"",IF(COUNTIFS($B$2:$B$501,B342,$C$2:$C$501,C342)=1,"OK","Duplicada"))</f>
        <v/>
      </c>
      <c r="L342" s="5">
        <f>IF(COUNTA(A342:E342)=0,"",IF(AND(G342="OK",H342="OK",I342="OK",J342="OK",K342="OK"),"SIM","NÃO"))</f>
        <v/>
      </c>
    </row>
    <row r="343" ht="24" customHeight="1">
      <c r="A343" s="21" t="n"/>
      <c r="B343" s="21" t="n"/>
      <c r="C343" s="21" t="n"/>
      <c r="D343" s="23" t="n"/>
      <c r="E343" s="24" t="n"/>
      <c r="F343" s="5">
        <f>IF(OR(B343="",E343=""),"",IFERROR(INDEX(Enquetes!$G$2:$K$101,MATCH(B343,Enquetes!$A$2:$A$101,0),E343),""))</f>
        <v/>
      </c>
      <c r="G343" s="25">
        <f>IF(B343="","",IF(COUNTIF(Enquetes!$A$2:$A$101,B343)=1,"OK","ID inexistente"))</f>
        <v/>
      </c>
      <c r="H343" s="5">
        <f>IF(OR(B343="",D343=""),"",IFERROR(IF(AND(D343&gt;=INDEX(Enquetes!$D$2:$D$101,MATCH(B343,Enquetes!$A$2:$A$101,0)),D343&lt;=INDEX(Enquetes!$E$2:$E$101,MATCH(B343,Enquetes!$A$2:$A$101,0)),D343&lt;='Configuração'!$B$2),"OK","Fora do período/data futura"),"ID inexistente"))</f>
        <v/>
      </c>
      <c r="I343" s="25">
        <f>IF(OR(B343="",E343=""),"",IFERROR(IF(AND(E343=INT(E343),E343&gt;=1,E343&lt;=5,INDEX(Enquetes!$G$2:$K$101,MATCH(B343,Enquetes!$A$2:$A$101,0),E343)&lt;&gt;""),"OK","Opção inválida"),"Opção inválida"))</f>
        <v/>
      </c>
      <c r="J343" s="25">
        <f>IF(A343="","",IF(COUNTIF($A$2:$A$501,A343)=1,"OK","Duplicado"))</f>
        <v/>
      </c>
      <c r="K343" s="5">
        <f>IF(OR(B343="",C343=""),"",IF(COUNTIFS($B$2:$B$501,B343,$C$2:$C$501,C343)=1,"OK","Duplicada"))</f>
        <v/>
      </c>
      <c r="L343" s="5">
        <f>IF(COUNTA(A343:E343)=0,"",IF(AND(G343="OK",H343="OK",I343="OK",J343="OK",K343="OK"),"SIM","NÃO"))</f>
        <v/>
      </c>
    </row>
    <row r="344" ht="24" customHeight="1">
      <c r="A344" s="21" t="n"/>
      <c r="B344" s="21" t="n"/>
      <c r="C344" s="21" t="n"/>
      <c r="D344" s="23" t="n"/>
      <c r="E344" s="24" t="n"/>
      <c r="F344" s="5">
        <f>IF(OR(B344="",E344=""),"",IFERROR(INDEX(Enquetes!$G$2:$K$101,MATCH(B344,Enquetes!$A$2:$A$101,0),E344),""))</f>
        <v/>
      </c>
      <c r="G344" s="25">
        <f>IF(B344="","",IF(COUNTIF(Enquetes!$A$2:$A$101,B344)=1,"OK","ID inexistente"))</f>
        <v/>
      </c>
      <c r="H344" s="5">
        <f>IF(OR(B344="",D344=""),"",IFERROR(IF(AND(D344&gt;=INDEX(Enquetes!$D$2:$D$101,MATCH(B344,Enquetes!$A$2:$A$101,0)),D344&lt;=INDEX(Enquetes!$E$2:$E$101,MATCH(B344,Enquetes!$A$2:$A$101,0)),D344&lt;='Configuração'!$B$2),"OK","Fora do período/data futura"),"ID inexistente"))</f>
        <v/>
      </c>
      <c r="I344" s="25">
        <f>IF(OR(B344="",E344=""),"",IFERROR(IF(AND(E344=INT(E344),E344&gt;=1,E344&lt;=5,INDEX(Enquetes!$G$2:$K$101,MATCH(B344,Enquetes!$A$2:$A$101,0),E344)&lt;&gt;""),"OK","Opção inválida"),"Opção inválida"))</f>
        <v/>
      </c>
      <c r="J344" s="25">
        <f>IF(A344="","",IF(COUNTIF($A$2:$A$501,A344)=1,"OK","Duplicado"))</f>
        <v/>
      </c>
      <c r="K344" s="5">
        <f>IF(OR(B344="",C344=""),"",IF(COUNTIFS($B$2:$B$501,B344,$C$2:$C$501,C344)=1,"OK","Duplicada"))</f>
        <v/>
      </c>
      <c r="L344" s="5">
        <f>IF(COUNTA(A344:E344)=0,"",IF(AND(G344="OK",H344="OK",I344="OK",J344="OK",K344="OK"),"SIM","NÃO"))</f>
        <v/>
      </c>
    </row>
    <row r="345" ht="24" customHeight="1">
      <c r="A345" s="21" t="n"/>
      <c r="B345" s="21" t="n"/>
      <c r="C345" s="21" t="n"/>
      <c r="D345" s="23" t="n"/>
      <c r="E345" s="24" t="n"/>
      <c r="F345" s="5">
        <f>IF(OR(B345="",E345=""),"",IFERROR(INDEX(Enquetes!$G$2:$K$101,MATCH(B345,Enquetes!$A$2:$A$101,0),E345),""))</f>
        <v/>
      </c>
      <c r="G345" s="25">
        <f>IF(B345="","",IF(COUNTIF(Enquetes!$A$2:$A$101,B345)=1,"OK","ID inexistente"))</f>
        <v/>
      </c>
      <c r="H345" s="5">
        <f>IF(OR(B345="",D345=""),"",IFERROR(IF(AND(D345&gt;=INDEX(Enquetes!$D$2:$D$101,MATCH(B345,Enquetes!$A$2:$A$101,0)),D345&lt;=INDEX(Enquetes!$E$2:$E$101,MATCH(B345,Enquetes!$A$2:$A$101,0)),D345&lt;='Configuração'!$B$2),"OK","Fora do período/data futura"),"ID inexistente"))</f>
        <v/>
      </c>
      <c r="I345" s="25">
        <f>IF(OR(B345="",E345=""),"",IFERROR(IF(AND(E345=INT(E345),E345&gt;=1,E345&lt;=5,INDEX(Enquetes!$G$2:$K$101,MATCH(B345,Enquetes!$A$2:$A$101,0),E345)&lt;&gt;""),"OK","Opção inválida"),"Opção inválida"))</f>
        <v/>
      </c>
      <c r="J345" s="25">
        <f>IF(A345="","",IF(COUNTIF($A$2:$A$501,A345)=1,"OK","Duplicado"))</f>
        <v/>
      </c>
      <c r="K345" s="5">
        <f>IF(OR(B345="",C345=""),"",IF(COUNTIFS($B$2:$B$501,B345,$C$2:$C$501,C345)=1,"OK","Duplicada"))</f>
        <v/>
      </c>
      <c r="L345" s="5">
        <f>IF(COUNTA(A345:E345)=0,"",IF(AND(G345="OK",H345="OK",I345="OK",J345="OK",K345="OK"),"SIM","NÃO"))</f>
        <v/>
      </c>
    </row>
    <row r="346" ht="24" customHeight="1">
      <c r="A346" s="21" t="n"/>
      <c r="B346" s="21" t="n"/>
      <c r="C346" s="21" t="n"/>
      <c r="D346" s="23" t="n"/>
      <c r="E346" s="24" t="n"/>
      <c r="F346" s="5">
        <f>IF(OR(B346="",E346=""),"",IFERROR(INDEX(Enquetes!$G$2:$K$101,MATCH(B346,Enquetes!$A$2:$A$101,0),E346),""))</f>
        <v/>
      </c>
      <c r="G346" s="25">
        <f>IF(B346="","",IF(COUNTIF(Enquetes!$A$2:$A$101,B346)=1,"OK","ID inexistente"))</f>
        <v/>
      </c>
      <c r="H346" s="5">
        <f>IF(OR(B346="",D346=""),"",IFERROR(IF(AND(D346&gt;=INDEX(Enquetes!$D$2:$D$101,MATCH(B346,Enquetes!$A$2:$A$101,0)),D346&lt;=INDEX(Enquetes!$E$2:$E$101,MATCH(B346,Enquetes!$A$2:$A$101,0)),D346&lt;='Configuração'!$B$2),"OK","Fora do período/data futura"),"ID inexistente"))</f>
        <v/>
      </c>
      <c r="I346" s="25">
        <f>IF(OR(B346="",E346=""),"",IFERROR(IF(AND(E346=INT(E346),E346&gt;=1,E346&lt;=5,INDEX(Enquetes!$G$2:$K$101,MATCH(B346,Enquetes!$A$2:$A$101,0),E346)&lt;&gt;""),"OK","Opção inválida"),"Opção inválida"))</f>
        <v/>
      </c>
      <c r="J346" s="25">
        <f>IF(A346="","",IF(COUNTIF($A$2:$A$501,A346)=1,"OK","Duplicado"))</f>
        <v/>
      </c>
      <c r="K346" s="5">
        <f>IF(OR(B346="",C346=""),"",IF(COUNTIFS($B$2:$B$501,B346,$C$2:$C$501,C346)=1,"OK","Duplicada"))</f>
        <v/>
      </c>
      <c r="L346" s="5">
        <f>IF(COUNTA(A346:E346)=0,"",IF(AND(G346="OK",H346="OK",I346="OK",J346="OK",K346="OK"),"SIM","NÃO"))</f>
        <v/>
      </c>
    </row>
    <row r="347" ht="24" customHeight="1">
      <c r="A347" s="21" t="n"/>
      <c r="B347" s="21" t="n"/>
      <c r="C347" s="21" t="n"/>
      <c r="D347" s="23" t="n"/>
      <c r="E347" s="24" t="n"/>
      <c r="F347" s="5">
        <f>IF(OR(B347="",E347=""),"",IFERROR(INDEX(Enquetes!$G$2:$K$101,MATCH(B347,Enquetes!$A$2:$A$101,0),E347),""))</f>
        <v/>
      </c>
      <c r="G347" s="25">
        <f>IF(B347="","",IF(COUNTIF(Enquetes!$A$2:$A$101,B347)=1,"OK","ID inexistente"))</f>
        <v/>
      </c>
      <c r="H347" s="5">
        <f>IF(OR(B347="",D347=""),"",IFERROR(IF(AND(D347&gt;=INDEX(Enquetes!$D$2:$D$101,MATCH(B347,Enquetes!$A$2:$A$101,0)),D347&lt;=INDEX(Enquetes!$E$2:$E$101,MATCH(B347,Enquetes!$A$2:$A$101,0)),D347&lt;='Configuração'!$B$2),"OK","Fora do período/data futura"),"ID inexistente"))</f>
        <v/>
      </c>
      <c r="I347" s="25">
        <f>IF(OR(B347="",E347=""),"",IFERROR(IF(AND(E347=INT(E347),E347&gt;=1,E347&lt;=5,INDEX(Enquetes!$G$2:$K$101,MATCH(B347,Enquetes!$A$2:$A$101,0),E347)&lt;&gt;""),"OK","Opção inválida"),"Opção inválida"))</f>
        <v/>
      </c>
      <c r="J347" s="25">
        <f>IF(A347="","",IF(COUNTIF($A$2:$A$501,A347)=1,"OK","Duplicado"))</f>
        <v/>
      </c>
      <c r="K347" s="5">
        <f>IF(OR(B347="",C347=""),"",IF(COUNTIFS($B$2:$B$501,B347,$C$2:$C$501,C347)=1,"OK","Duplicada"))</f>
        <v/>
      </c>
      <c r="L347" s="5">
        <f>IF(COUNTA(A347:E347)=0,"",IF(AND(G347="OK",H347="OK",I347="OK",J347="OK",K347="OK"),"SIM","NÃO"))</f>
        <v/>
      </c>
    </row>
    <row r="348" ht="24" customHeight="1">
      <c r="A348" s="21" t="n"/>
      <c r="B348" s="21" t="n"/>
      <c r="C348" s="21" t="n"/>
      <c r="D348" s="23" t="n"/>
      <c r="E348" s="24" t="n"/>
      <c r="F348" s="5">
        <f>IF(OR(B348="",E348=""),"",IFERROR(INDEX(Enquetes!$G$2:$K$101,MATCH(B348,Enquetes!$A$2:$A$101,0),E348),""))</f>
        <v/>
      </c>
      <c r="G348" s="25">
        <f>IF(B348="","",IF(COUNTIF(Enquetes!$A$2:$A$101,B348)=1,"OK","ID inexistente"))</f>
        <v/>
      </c>
      <c r="H348" s="5">
        <f>IF(OR(B348="",D348=""),"",IFERROR(IF(AND(D348&gt;=INDEX(Enquetes!$D$2:$D$101,MATCH(B348,Enquetes!$A$2:$A$101,0)),D348&lt;=INDEX(Enquetes!$E$2:$E$101,MATCH(B348,Enquetes!$A$2:$A$101,0)),D348&lt;='Configuração'!$B$2),"OK","Fora do período/data futura"),"ID inexistente"))</f>
        <v/>
      </c>
      <c r="I348" s="25">
        <f>IF(OR(B348="",E348=""),"",IFERROR(IF(AND(E348=INT(E348),E348&gt;=1,E348&lt;=5,INDEX(Enquetes!$G$2:$K$101,MATCH(B348,Enquetes!$A$2:$A$101,0),E348)&lt;&gt;""),"OK","Opção inválida"),"Opção inválida"))</f>
        <v/>
      </c>
      <c r="J348" s="25">
        <f>IF(A348="","",IF(COUNTIF($A$2:$A$501,A348)=1,"OK","Duplicado"))</f>
        <v/>
      </c>
      <c r="K348" s="5">
        <f>IF(OR(B348="",C348=""),"",IF(COUNTIFS($B$2:$B$501,B348,$C$2:$C$501,C348)=1,"OK","Duplicada"))</f>
        <v/>
      </c>
      <c r="L348" s="5">
        <f>IF(COUNTA(A348:E348)=0,"",IF(AND(G348="OK",H348="OK",I348="OK",J348="OK",K348="OK"),"SIM","NÃO"))</f>
        <v/>
      </c>
    </row>
    <row r="349" ht="24" customHeight="1">
      <c r="A349" s="21" t="n"/>
      <c r="B349" s="21" t="n"/>
      <c r="C349" s="21" t="n"/>
      <c r="D349" s="23" t="n"/>
      <c r="E349" s="24" t="n"/>
      <c r="F349" s="5">
        <f>IF(OR(B349="",E349=""),"",IFERROR(INDEX(Enquetes!$G$2:$K$101,MATCH(B349,Enquetes!$A$2:$A$101,0),E349),""))</f>
        <v/>
      </c>
      <c r="G349" s="25">
        <f>IF(B349="","",IF(COUNTIF(Enquetes!$A$2:$A$101,B349)=1,"OK","ID inexistente"))</f>
        <v/>
      </c>
      <c r="H349" s="5">
        <f>IF(OR(B349="",D349=""),"",IFERROR(IF(AND(D349&gt;=INDEX(Enquetes!$D$2:$D$101,MATCH(B349,Enquetes!$A$2:$A$101,0)),D349&lt;=INDEX(Enquetes!$E$2:$E$101,MATCH(B349,Enquetes!$A$2:$A$101,0)),D349&lt;='Configuração'!$B$2),"OK","Fora do período/data futura"),"ID inexistente"))</f>
        <v/>
      </c>
      <c r="I349" s="25">
        <f>IF(OR(B349="",E349=""),"",IFERROR(IF(AND(E349=INT(E349),E349&gt;=1,E349&lt;=5,INDEX(Enquetes!$G$2:$K$101,MATCH(B349,Enquetes!$A$2:$A$101,0),E349)&lt;&gt;""),"OK","Opção inválida"),"Opção inválida"))</f>
        <v/>
      </c>
      <c r="J349" s="25">
        <f>IF(A349="","",IF(COUNTIF($A$2:$A$501,A349)=1,"OK","Duplicado"))</f>
        <v/>
      </c>
      <c r="K349" s="5">
        <f>IF(OR(B349="",C349=""),"",IF(COUNTIFS($B$2:$B$501,B349,$C$2:$C$501,C349)=1,"OK","Duplicada"))</f>
        <v/>
      </c>
      <c r="L349" s="5">
        <f>IF(COUNTA(A349:E349)=0,"",IF(AND(G349="OK",H349="OK",I349="OK",J349="OK",K349="OK"),"SIM","NÃO"))</f>
        <v/>
      </c>
    </row>
    <row r="350" ht="24" customHeight="1">
      <c r="A350" s="21" t="n"/>
      <c r="B350" s="21" t="n"/>
      <c r="C350" s="21" t="n"/>
      <c r="D350" s="23" t="n"/>
      <c r="E350" s="24" t="n"/>
      <c r="F350" s="5">
        <f>IF(OR(B350="",E350=""),"",IFERROR(INDEX(Enquetes!$G$2:$K$101,MATCH(B350,Enquetes!$A$2:$A$101,0),E350),""))</f>
        <v/>
      </c>
      <c r="G350" s="25">
        <f>IF(B350="","",IF(COUNTIF(Enquetes!$A$2:$A$101,B350)=1,"OK","ID inexistente"))</f>
        <v/>
      </c>
      <c r="H350" s="5">
        <f>IF(OR(B350="",D350=""),"",IFERROR(IF(AND(D350&gt;=INDEX(Enquetes!$D$2:$D$101,MATCH(B350,Enquetes!$A$2:$A$101,0)),D350&lt;=INDEX(Enquetes!$E$2:$E$101,MATCH(B350,Enquetes!$A$2:$A$101,0)),D350&lt;='Configuração'!$B$2),"OK","Fora do período/data futura"),"ID inexistente"))</f>
        <v/>
      </c>
      <c r="I350" s="25">
        <f>IF(OR(B350="",E350=""),"",IFERROR(IF(AND(E350=INT(E350),E350&gt;=1,E350&lt;=5,INDEX(Enquetes!$G$2:$K$101,MATCH(B350,Enquetes!$A$2:$A$101,0),E350)&lt;&gt;""),"OK","Opção inválida"),"Opção inválida"))</f>
        <v/>
      </c>
      <c r="J350" s="25">
        <f>IF(A350="","",IF(COUNTIF($A$2:$A$501,A350)=1,"OK","Duplicado"))</f>
        <v/>
      </c>
      <c r="K350" s="5">
        <f>IF(OR(B350="",C350=""),"",IF(COUNTIFS($B$2:$B$501,B350,$C$2:$C$501,C350)=1,"OK","Duplicada"))</f>
        <v/>
      </c>
      <c r="L350" s="5">
        <f>IF(COUNTA(A350:E350)=0,"",IF(AND(G350="OK",H350="OK",I350="OK",J350="OK",K350="OK"),"SIM","NÃO"))</f>
        <v/>
      </c>
    </row>
    <row r="351" ht="24" customHeight="1">
      <c r="A351" s="21" t="n"/>
      <c r="B351" s="21" t="n"/>
      <c r="C351" s="21" t="n"/>
      <c r="D351" s="23" t="n"/>
      <c r="E351" s="24" t="n"/>
      <c r="F351" s="5">
        <f>IF(OR(B351="",E351=""),"",IFERROR(INDEX(Enquetes!$G$2:$K$101,MATCH(B351,Enquetes!$A$2:$A$101,0),E351),""))</f>
        <v/>
      </c>
      <c r="G351" s="25">
        <f>IF(B351="","",IF(COUNTIF(Enquetes!$A$2:$A$101,B351)=1,"OK","ID inexistente"))</f>
        <v/>
      </c>
      <c r="H351" s="5">
        <f>IF(OR(B351="",D351=""),"",IFERROR(IF(AND(D351&gt;=INDEX(Enquetes!$D$2:$D$101,MATCH(B351,Enquetes!$A$2:$A$101,0)),D351&lt;=INDEX(Enquetes!$E$2:$E$101,MATCH(B351,Enquetes!$A$2:$A$101,0)),D351&lt;='Configuração'!$B$2),"OK","Fora do período/data futura"),"ID inexistente"))</f>
        <v/>
      </c>
      <c r="I351" s="25">
        <f>IF(OR(B351="",E351=""),"",IFERROR(IF(AND(E351=INT(E351),E351&gt;=1,E351&lt;=5,INDEX(Enquetes!$G$2:$K$101,MATCH(B351,Enquetes!$A$2:$A$101,0),E351)&lt;&gt;""),"OK","Opção inválida"),"Opção inválida"))</f>
        <v/>
      </c>
      <c r="J351" s="25">
        <f>IF(A351="","",IF(COUNTIF($A$2:$A$501,A351)=1,"OK","Duplicado"))</f>
        <v/>
      </c>
      <c r="K351" s="5">
        <f>IF(OR(B351="",C351=""),"",IF(COUNTIFS($B$2:$B$501,B351,$C$2:$C$501,C351)=1,"OK","Duplicada"))</f>
        <v/>
      </c>
      <c r="L351" s="5">
        <f>IF(COUNTA(A351:E351)=0,"",IF(AND(G351="OK",H351="OK",I351="OK",J351="OK",K351="OK"),"SIM","NÃO"))</f>
        <v/>
      </c>
    </row>
    <row r="352" ht="24" customHeight="1">
      <c r="A352" s="21" t="n"/>
      <c r="B352" s="21" t="n"/>
      <c r="C352" s="21" t="n"/>
      <c r="D352" s="23" t="n"/>
      <c r="E352" s="24" t="n"/>
      <c r="F352" s="5">
        <f>IF(OR(B352="",E352=""),"",IFERROR(INDEX(Enquetes!$G$2:$K$101,MATCH(B352,Enquetes!$A$2:$A$101,0),E352),""))</f>
        <v/>
      </c>
      <c r="G352" s="25">
        <f>IF(B352="","",IF(COUNTIF(Enquetes!$A$2:$A$101,B352)=1,"OK","ID inexistente"))</f>
        <v/>
      </c>
      <c r="H352" s="5">
        <f>IF(OR(B352="",D352=""),"",IFERROR(IF(AND(D352&gt;=INDEX(Enquetes!$D$2:$D$101,MATCH(B352,Enquetes!$A$2:$A$101,0)),D352&lt;=INDEX(Enquetes!$E$2:$E$101,MATCH(B352,Enquetes!$A$2:$A$101,0)),D352&lt;='Configuração'!$B$2),"OK","Fora do período/data futura"),"ID inexistente"))</f>
        <v/>
      </c>
      <c r="I352" s="25">
        <f>IF(OR(B352="",E352=""),"",IFERROR(IF(AND(E352=INT(E352),E352&gt;=1,E352&lt;=5,INDEX(Enquetes!$G$2:$K$101,MATCH(B352,Enquetes!$A$2:$A$101,0),E352)&lt;&gt;""),"OK","Opção inválida"),"Opção inválida"))</f>
        <v/>
      </c>
      <c r="J352" s="25">
        <f>IF(A352="","",IF(COUNTIF($A$2:$A$501,A352)=1,"OK","Duplicado"))</f>
        <v/>
      </c>
      <c r="K352" s="5">
        <f>IF(OR(B352="",C352=""),"",IF(COUNTIFS($B$2:$B$501,B352,$C$2:$C$501,C352)=1,"OK","Duplicada"))</f>
        <v/>
      </c>
      <c r="L352" s="5">
        <f>IF(COUNTA(A352:E352)=0,"",IF(AND(G352="OK",H352="OK",I352="OK",J352="OK",K352="OK"),"SIM","NÃO"))</f>
        <v/>
      </c>
    </row>
    <row r="353" ht="24" customHeight="1">
      <c r="A353" s="21" t="n"/>
      <c r="B353" s="21" t="n"/>
      <c r="C353" s="21" t="n"/>
      <c r="D353" s="23" t="n"/>
      <c r="E353" s="24" t="n"/>
      <c r="F353" s="5">
        <f>IF(OR(B353="",E353=""),"",IFERROR(INDEX(Enquetes!$G$2:$K$101,MATCH(B353,Enquetes!$A$2:$A$101,0),E353),""))</f>
        <v/>
      </c>
      <c r="G353" s="25">
        <f>IF(B353="","",IF(COUNTIF(Enquetes!$A$2:$A$101,B353)=1,"OK","ID inexistente"))</f>
        <v/>
      </c>
      <c r="H353" s="5">
        <f>IF(OR(B353="",D353=""),"",IFERROR(IF(AND(D353&gt;=INDEX(Enquetes!$D$2:$D$101,MATCH(B353,Enquetes!$A$2:$A$101,0)),D353&lt;=INDEX(Enquetes!$E$2:$E$101,MATCH(B353,Enquetes!$A$2:$A$101,0)),D353&lt;='Configuração'!$B$2),"OK","Fora do período/data futura"),"ID inexistente"))</f>
        <v/>
      </c>
      <c r="I353" s="25">
        <f>IF(OR(B353="",E353=""),"",IFERROR(IF(AND(E353=INT(E353),E353&gt;=1,E353&lt;=5,INDEX(Enquetes!$G$2:$K$101,MATCH(B353,Enquetes!$A$2:$A$101,0),E353)&lt;&gt;""),"OK","Opção inválida"),"Opção inválida"))</f>
        <v/>
      </c>
      <c r="J353" s="25">
        <f>IF(A353="","",IF(COUNTIF($A$2:$A$501,A353)=1,"OK","Duplicado"))</f>
        <v/>
      </c>
      <c r="K353" s="5">
        <f>IF(OR(B353="",C353=""),"",IF(COUNTIFS($B$2:$B$501,B353,$C$2:$C$501,C353)=1,"OK","Duplicada"))</f>
        <v/>
      </c>
      <c r="L353" s="5">
        <f>IF(COUNTA(A353:E353)=0,"",IF(AND(G353="OK",H353="OK",I353="OK",J353="OK",K353="OK"),"SIM","NÃO"))</f>
        <v/>
      </c>
    </row>
    <row r="354" ht="24" customHeight="1">
      <c r="A354" s="21" t="n"/>
      <c r="B354" s="21" t="n"/>
      <c r="C354" s="21" t="n"/>
      <c r="D354" s="23" t="n"/>
      <c r="E354" s="24" t="n"/>
      <c r="F354" s="5">
        <f>IF(OR(B354="",E354=""),"",IFERROR(INDEX(Enquetes!$G$2:$K$101,MATCH(B354,Enquetes!$A$2:$A$101,0),E354),""))</f>
        <v/>
      </c>
      <c r="G354" s="25">
        <f>IF(B354="","",IF(COUNTIF(Enquetes!$A$2:$A$101,B354)=1,"OK","ID inexistente"))</f>
        <v/>
      </c>
      <c r="H354" s="5">
        <f>IF(OR(B354="",D354=""),"",IFERROR(IF(AND(D354&gt;=INDEX(Enquetes!$D$2:$D$101,MATCH(B354,Enquetes!$A$2:$A$101,0)),D354&lt;=INDEX(Enquetes!$E$2:$E$101,MATCH(B354,Enquetes!$A$2:$A$101,0)),D354&lt;='Configuração'!$B$2),"OK","Fora do período/data futura"),"ID inexistente"))</f>
        <v/>
      </c>
      <c r="I354" s="25">
        <f>IF(OR(B354="",E354=""),"",IFERROR(IF(AND(E354=INT(E354),E354&gt;=1,E354&lt;=5,INDEX(Enquetes!$G$2:$K$101,MATCH(B354,Enquetes!$A$2:$A$101,0),E354)&lt;&gt;""),"OK","Opção inválida"),"Opção inválida"))</f>
        <v/>
      </c>
      <c r="J354" s="25">
        <f>IF(A354="","",IF(COUNTIF($A$2:$A$501,A354)=1,"OK","Duplicado"))</f>
        <v/>
      </c>
      <c r="K354" s="5">
        <f>IF(OR(B354="",C354=""),"",IF(COUNTIFS($B$2:$B$501,B354,$C$2:$C$501,C354)=1,"OK","Duplicada"))</f>
        <v/>
      </c>
      <c r="L354" s="5">
        <f>IF(COUNTA(A354:E354)=0,"",IF(AND(G354="OK",H354="OK",I354="OK",J354="OK",K354="OK"),"SIM","NÃO"))</f>
        <v/>
      </c>
    </row>
    <row r="355" ht="24" customHeight="1">
      <c r="A355" s="21" t="n"/>
      <c r="B355" s="21" t="n"/>
      <c r="C355" s="21" t="n"/>
      <c r="D355" s="23" t="n"/>
      <c r="E355" s="24" t="n"/>
      <c r="F355" s="5">
        <f>IF(OR(B355="",E355=""),"",IFERROR(INDEX(Enquetes!$G$2:$K$101,MATCH(B355,Enquetes!$A$2:$A$101,0),E355),""))</f>
        <v/>
      </c>
      <c r="G355" s="25">
        <f>IF(B355="","",IF(COUNTIF(Enquetes!$A$2:$A$101,B355)=1,"OK","ID inexistente"))</f>
        <v/>
      </c>
      <c r="H355" s="5">
        <f>IF(OR(B355="",D355=""),"",IFERROR(IF(AND(D355&gt;=INDEX(Enquetes!$D$2:$D$101,MATCH(B355,Enquetes!$A$2:$A$101,0)),D355&lt;=INDEX(Enquetes!$E$2:$E$101,MATCH(B355,Enquetes!$A$2:$A$101,0)),D355&lt;='Configuração'!$B$2),"OK","Fora do período/data futura"),"ID inexistente"))</f>
        <v/>
      </c>
      <c r="I355" s="25">
        <f>IF(OR(B355="",E355=""),"",IFERROR(IF(AND(E355=INT(E355),E355&gt;=1,E355&lt;=5,INDEX(Enquetes!$G$2:$K$101,MATCH(B355,Enquetes!$A$2:$A$101,0),E355)&lt;&gt;""),"OK","Opção inválida"),"Opção inválida"))</f>
        <v/>
      </c>
      <c r="J355" s="25">
        <f>IF(A355="","",IF(COUNTIF($A$2:$A$501,A355)=1,"OK","Duplicado"))</f>
        <v/>
      </c>
      <c r="K355" s="5">
        <f>IF(OR(B355="",C355=""),"",IF(COUNTIFS($B$2:$B$501,B355,$C$2:$C$501,C355)=1,"OK","Duplicada"))</f>
        <v/>
      </c>
      <c r="L355" s="5">
        <f>IF(COUNTA(A355:E355)=0,"",IF(AND(G355="OK",H355="OK",I355="OK",J355="OK",K355="OK"),"SIM","NÃO"))</f>
        <v/>
      </c>
    </row>
    <row r="356" ht="24" customHeight="1">
      <c r="A356" s="21" t="n"/>
      <c r="B356" s="21" t="n"/>
      <c r="C356" s="21" t="n"/>
      <c r="D356" s="23" t="n"/>
      <c r="E356" s="24" t="n"/>
      <c r="F356" s="5">
        <f>IF(OR(B356="",E356=""),"",IFERROR(INDEX(Enquetes!$G$2:$K$101,MATCH(B356,Enquetes!$A$2:$A$101,0),E356),""))</f>
        <v/>
      </c>
      <c r="G356" s="25">
        <f>IF(B356="","",IF(COUNTIF(Enquetes!$A$2:$A$101,B356)=1,"OK","ID inexistente"))</f>
        <v/>
      </c>
      <c r="H356" s="5">
        <f>IF(OR(B356="",D356=""),"",IFERROR(IF(AND(D356&gt;=INDEX(Enquetes!$D$2:$D$101,MATCH(B356,Enquetes!$A$2:$A$101,0)),D356&lt;=INDEX(Enquetes!$E$2:$E$101,MATCH(B356,Enquetes!$A$2:$A$101,0)),D356&lt;='Configuração'!$B$2),"OK","Fora do período/data futura"),"ID inexistente"))</f>
        <v/>
      </c>
      <c r="I356" s="25">
        <f>IF(OR(B356="",E356=""),"",IFERROR(IF(AND(E356=INT(E356),E356&gt;=1,E356&lt;=5,INDEX(Enquetes!$G$2:$K$101,MATCH(B356,Enquetes!$A$2:$A$101,0),E356)&lt;&gt;""),"OK","Opção inválida"),"Opção inválida"))</f>
        <v/>
      </c>
      <c r="J356" s="25">
        <f>IF(A356="","",IF(COUNTIF($A$2:$A$501,A356)=1,"OK","Duplicado"))</f>
        <v/>
      </c>
      <c r="K356" s="5">
        <f>IF(OR(B356="",C356=""),"",IF(COUNTIFS($B$2:$B$501,B356,$C$2:$C$501,C356)=1,"OK","Duplicada"))</f>
        <v/>
      </c>
      <c r="L356" s="5">
        <f>IF(COUNTA(A356:E356)=0,"",IF(AND(G356="OK",H356="OK",I356="OK",J356="OK",K356="OK"),"SIM","NÃO"))</f>
        <v/>
      </c>
    </row>
    <row r="357" ht="24" customHeight="1">
      <c r="A357" s="21" t="n"/>
      <c r="B357" s="21" t="n"/>
      <c r="C357" s="21" t="n"/>
      <c r="D357" s="23" t="n"/>
      <c r="E357" s="24" t="n"/>
      <c r="F357" s="5">
        <f>IF(OR(B357="",E357=""),"",IFERROR(INDEX(Enquetes!$G$2:$K$101,MATCH(B357,Enquetes!$A$2:$A$101,0),E357),""))</f>
        <v/>
      </c>
      <c r="G357" s="25">
        <f>IF(B357="","",IF(COUNTIF(Enquetes!$A$2:$A$101,B357)=1,"OK","ID inexistente"))</f>
        <v/>
      </c>
      <c r="H357" s="5">
        <f>IF(OR(B357="",D357=""),"",IFERROR(IF(AND(D357&gt;=INDEX(Enquetes!$D$2:$D$101,MATCH(B357,Enquetes!$A$2:$A$101,0)),D357&lt;=INDEX(Enquetes!$E$2:$E$101,MATCH(B357,Enquetes!$A$2:$A$101,0)),D357&lt;='Configuração'!$B$2),"OK","Fora do período/data futura"),"ID inexistente"))</f>
        <v/>
      </c>
      <c r="I357" s="25">
        <f>IF(OR(B357="",E357=""),"",IFERROR(IF(AND(E357=INT(E357),E357&gt;=1,E357&lt;=5,INDEX(Enquetes!$G$2:$K$101,MATCH(B357,Enquetes!$A$2:$A$101,0),E357)&lt;&gt;""),"OK","Opção inválida"),"Opção inválida"))</f>
        <v/>
      </c>
      <c r="J357" s="25">
        <f>IF(A357="","",IF(COUNTIF($A$2:$A$501,A357)=1,"OK","Duplicado"))</f>
        <v/>
      </c>
      <c r="K357" s="5">
        <f>IF(OR(B357="",C357=""),"",IF(COUNTIFS($B$2:$B$501,B357,$C$2:$C$501,C357)=1,"OK","Duplicada"))</f>
        <v/>
      </c>
      <c r="L357" s="5">
        <f>IF(COUNTA(A357:E357)=0,"",IF(AND(G357="OK",H357="OK",I357="OK",J357="OK",K357="OK"),"SIM","NÃO"))</f>
        <v/>
      </c>
    </row>
    <row r="358" ht="24" customHeight="1">
      <c r="A358" s="21" t="n"/>
      <c r="B358" s="21" t="n"/>
      <c r="C358" s="21" t="n"/>
      <c r="D358" s="23" t="n"/>
      <c r="E358" s="24" t="n"/>
      <c r="F358" s="5">
        <f>IF(OR(B358="",E358=""),"",IFERROR(INDEX(Enquetes!$G$2:$K$101,MATCH(B358,Enquetes!$A$2:$A$101,0),E358),""))</f>
        <v/>
      </c>
      <c r="G358" s="25">
        <f>IF(B358="","",IF(COUNTIF(Enquetes!$A$2:$A$101,B358)=1,"OK","ID inexistente"))</f>
        <v/>
      </c>
      <c r="H358" s="5">
        <f>IF(OR(B358="",D358=""),"",IFERROR(IF(AND(D358&gt;=INDEX(Enquetes!$D$2:$D$101,MATCH(B358,Enquetes!$A$2:$A$101,0)),D358&lt;=INDEX(Enquetes!$E$2:$E$101,MATCH(B358,Enquetes!$A$2:$A$101,0)),D358&lt;='Configuração'!$B$2),"OK","Fora do período/data futura"),"ID inexistente"))</f>
        <v/>
      </c>
      <c r="I358" s="25">
        <f>IF(OR(B358="",E358=""),"",IFERROR(IF(AND(E358=INT(E358),E358&gt;=1,E358&lt;=5,INDEX(Enquetes!$G$2:$K$101,MATCH(B358,Enquetes!$A$2:$A$101,0),E358)&lt;&gt;""),"OK","Opção inválida"),"Opção inválida"))</f>
        <v/>
      </c>
      <c r="J358" s="25">
        <f>IF(A358="","",IF(COUNTIF($A$2:$A$501,A358)=1,"OK","Duplicado"))</f>
        <v/>
      </c>
      <c r="K358" s="5">
        <f>IF(OR(B358="",C358=""),"",IF(COUNTIFS($B$2:$B$501,B358,$C$2:$C$501,C358)=1,"OK","Duplicada"))</f>
        <v/>
      </c>
      <c r="L358" s="5">
        <f>IF(COUNTA(A358:E358)=0,"",IF(AND(G358="OK",H358="OK",I358="OK",J358="OK",K358="OK"),"SIM","NÃO"))</f>
        <v/>
      </c>
    </row>
    <row r="359" ht="24" customHeight="1">
      <c r="A359" s="21" t="n"/>
      <c r="B359" s="21" t="n"/>
      <c r="C359" s="21" t="n"/>
      <c r="D359" s="23" t="n"/>
      <c r="E359" s="24" t="n"/>
      <c r="F359" s="5">
        <f>IF(OR(B359="",E359=""),"",IFERROR(INDEX(Enquetes!$G$2:$K$101,MATCH(B359,Enquetes!$A$2:$A$101,0),E359),""))</f>
        <v/>
      </c>
      <c r="G359" s="25">
        <f>IF(B359="","",IF(COUNTIF(Enquetes!$A$2:$A$101,B359)=1,"OK","ID inexistente"))</f>
        <v/>
      </c>
      <c r="H359" s="5">
        <f>IF(OR(B359="",D359=""),"",IFERROR(IF(AND(D359&gt;=INDEX(Enquetes!$D$2:$D$101,MATCH(B359,Enquetes!$A$2:$A$101,0)),D359&lt;=INDEX(Enquetes!$E$2:$E$101,MATCH(B359,Enquetes!$A$2:$A$101,0)),D359&lt;='Configuração'!$B$2),"OK","Fora do período/data futura"),"ID inexistente"))</f>
        <v/>
      </c>
      <c r="I359" s="25">
        <f>IF(OR(B359="",E359=""),"",IFERROR(IF(AND(E359=INT(E359),E359&gt;=1,E359&lt;=5,INDEX(Enquetes!$G$2:$K$101,MATCH(B359,Enquetes!$A$2:$A$101,0),E359)&lt;&gt;""),"OK","Opção inválida"),"Opção inválida"))</f>
        <v/>
      </c>
      <c r="J359" s="25">
        <f>IF(A359="","",IF(COUNTIF($A$2:$A$501,A359)=1,"OK","Duplicado"))</f>
        <v/>
      </c>
      <c r="K359" s="5">
        <f>IF(OR(B359="",C359=""),"",IF(COUNTIFS($B$2:$B$501,B359,$C$2:$C$501,C359)=1,"OK","Duplicada"))</f>
        <v/>
      </c>
      <c r="L359" s="5">
        <f>IF(COUNTA(A359:E359)=0,"",IF(AND(G359="OK",H359="OK",I359="OK",J359="OK",K359="OK"),"SIM","NÃO"))</f>
        <v/>
      </c>
    </row>
    <row r="360" ht="24" customHeight="1">
      <c r="A360" s="21" t="n"/>
      <c r="B360" s="21" t="n"/>
      <c r="C360" s="21" t="n"/>
      <c r="D360" s="23" t="n"/>
      <c r="E360" s="24" t="n"/>
      <c r="F360" s="5">
        <f>IF(OR(B360="",E360=""),"",IFERROR(INDEX(Enquetes!$G$2:$K$101,MATCH(B360,Enquetes!$A$2:$A$101,0),E360),""))</f>
        <v/>
      </c>
      <c r="G360" s="25">
        <f>IF(B360="","",IF(COUNTIF(Enquetes!$A$2:$A$101,B360)=1,"OK","ID inexistente"))</f>
        <v/>
      </c>
      <c r="H360" s="5">
        <f>IF(OR(B360="",D360=""),"",IFERROR(IF(AND(D360&gt;=INDEX(Enquetes!$D$2:$D$101,MATCH(B360,Enquetes!$A$2:$A$101,0)),D360&lt;=INDEX(Enquetes!$E$2:$E$101,MATCH(B360,Enquetes!$A$2:$A$101,0)),D360&lt;='Configuração'!$B$2),"OK","Fora do período/data futura"),"ID inexistente"))</f>
        <v/>
      </c>
      <c r="I360" s="25">
        <f>IF(OR(B360="",E360=""),"",IFERROR(IF(AND(E360=INT(E360),E360&gt;=1,E360&lt;=5,INDEX(Enquetes!$G$2:$K$101,MATCH(B360,Enquetes!$A$2:$A$101,0),E360)&lt;&gt;""),"OK","Opção inválida"),"Opção inválida"))</f>
        <v/>
      </c>
      <c r="J360" s="25">
        <f>IF(A360="","",IF(COUNTIF($A$2:$A$501,A360)=1,"OK","Duplicado"))</f>
        <v/>
      </c>
      <c r="K360" s="5">
        <f>IF(OR(B360="",C360=""),"",IF(COUNTIFS($B$2:$B$501,B360,$C$2:$C$501,C360)=1,"OK","Duplicada"))</f>
        <v/>
      </c>
      <c r="L360" s="5">
        <f>IF(COUNTA(A360:E360)=0,"",IF(AND(G360="OK",H360="OK",I360="OK",J360="OK",K360="OK"),"SIM","NÃO"))</f>
        <v/>
      </c>
    </row>
    <row r="361" ht="24" customHeight="1">
      <c r="A361" s="21" t="n"/>
      <c r="B361" s="21" t="n"/>
      <c r="C361" s="21" t="n"/>
      <c r="D361" s="23" t="n"/>
      <c r="E361" s="24" t="n"/>
      <c r="F361" s="5">
        <f>IF(OR(B361="",E361=""),"",IFERROR(INDEX(Enquetes!$G$2:$K$101,MATCH(B361,Enquetes!$A$2:$A$101,0),E361),""))</f>
        <v/>
      </c>
      <c r="G361" s="25">
        <f>IF(B361="","",IF(COUNTIF(Enquetes!$A$2:$A$101,B361)=1,"OK","ID inexistente"))</f>
        <v/>
      </c>
      <c r="H361" s="5">
        <f>IF(OR(B361="",D361=""),"",IFERROR(IF(AND(D361&gt;=INDEX(Enquetes!$D$2:$D$101,MATCH(B361,Enquetes!$A$2:$A$101,0)),D361&lt;=INDEX(Enquetes!$E$2:$E$101,MATCH(B361,Enquetes!$A$2:$A$101,0)),D361&lt;='Configuração'!$B$2),"OK","Fora do período/data futura"),"ID inexistente"))</f>
        <v/>
      </c>
      <c r="I361" s="25">
        <f>IF(OR(B361="",E361=""),"",IFERROR(IF(AND(E361=INT(E361),E361&gt;=1,E361&lt;=5,INDEX(Enquetes!$G$2:$K$101,MATCH(B361,Enquetes!$A$2:$A$101,0),E361)&lt;&gt;""),"OK","Opção inválida"),"Opção inválida"))</f>
        <v/>
      </c>
      <c r="J361" s="25">
        <f>IF(A361="","",IF(COUNTIF($A$2:$A$501,A361)=1,"OK","Duplicado"))</f>
        <v/>
      </c>
      <c r="K361" s="5">
        <f>IF(OR(B361="",C361=""),"",IF(COUNTIFS($B$2:$B$501,B361,$C$2:$C$501,C361)=1,"OK","Duplicada"))</f>
        <v/>
      </c>
      <c r="L361" s="5">
        <f>IF(COUNTA(A361:E361)=0,"",IF(AND(G361="OK",H361="OK",I361="OK",J361="OK",K361="OK"),"SIM","NÃO"))</f>
        <v/>
      </c>
    </row>
    <row r="362" ht="24" customHeight="1">
      <c r="A362" s="21" t="n"/>
      <c r="B362" s="21" t="n"/>
      <c r="C362" s="21" t="n"/>
      <c r="D362" s="23" t="n"/>
      <c r="E362" s="24" t="n"/>
      <c r="F362" s="5">
        <f>IF(OR(B362="",E362=""),"",IFERROR(INDEX(Enquetes!$G$2:$K$101,MATCH(B362,Enquetes!$A$2:$A$101,0),E362),""))</f>
        <v/>
      </c>
      <c r="G362" s="25">
        <f>IF(B362="","",IF(COUNTIF(Enquetes!$A$2:$A$101,B362)=1,"OK","ID inexistente"))</f>
        <v/>
      </c>
      <c r="H362" s="5">
        <f>IF(OR(B362="",D362=""),"",IFERROR(IF(AND(D362&gt;=INDEX(Enquetes!$D$2:$D$101,MATCH(B362,Enquetes!$A$2:$A$101,0)),D362&lt;=INDEX(Enquetes!$E$2:$E$101,MATCH(B362,Enquetes!$A$2:$A$101,0)),D362&lt;='Configuração'!$B$2),"OK","Fora do período/data futura"),"ID inexistente"))</f>
        <v/>
      </c>
      <c r="I362" s="25">
        <f>IF(OR(B362="",E362=""),"",IFERROR(IF(AND(E362=INT(E362),E362&gt;=1,E362&lt;=5,INDEX(Enquetes!$G$2:$K$101,MATCH(B362,Enquetes!$A$2:$A$101,0),E362)&lt;&gt;""),"OK","Opção inválida"),"Opção inválida"))</f>
        <v/>
      </c>
      <c r="J362" s="25">
        <f>IF(A362="","",IF(COUNTIF($A$2:$A$501,A362)=1,"OK","Duplicado"))</f>
        <v/>
      </c>
      <c r="K362" s="5">
        <f>IF(OR(B362="",C362=""),"",IF(COUNTIFS($B$2:$B$501,B362,$C$2:$C$501,C362)=1,"OK","Duplicada"))</f>
        <v/>
      </c>
      <c r="L362" s="5">
        <f>IF(COUNTA(A362:E362)=0,"",IF(AND(G362="OK",H362="OK",I362="OK",J362="OK",K362="OK"),"SIM","NÃO"))</f>
        <v/>
      </c>
    </row>
    <row r="363" ht="24" customHeight="1">
      <c r="A363" s="21" t="n"/>
      <c r="B363" s="21" t="n"/>
      <c r="C363" s="21" t="n"/>
      <c r="D363" s="23" t="n"/>
      <c r="E363" s="24" t="n"/>
      <c r="F363" s="5">
        <f>IF(OR(B363="",E363=""),"",IFERROR(INDEX(Enquetes!$G$2:$K$101,MATCH(B363,Enquetes!$A$2:$A$101,0),E363),""))</f>
        <v/>
      </c>
      <c r="G363" s="25">
        <f>IF(B363="","",IF(COUNTIF(Enquetes!$A$2:$A$101,B363)=1,"OK","ID inexistente"))</f>
        <v/>
      </c>
      <c r="H363" s="5">
        <f>IF(OR(B363="",D363=""),"",IFERROR(IF(AND(D363&gt;=INDEX(Enquetes!$D$2:$D$101,MATCH(B363,Enquetes!$A$2:$A$101,0)),D363&lt;=INDEX(Enquetes!$E$2:$E$101,MATCH(B363,Enquetes!$A$2:$A$101,0)),D363&lt;='Configuração'!$B$2),"OK","Fora do período/data futura"),"ID inexistente"))</f>
        <v/>
      </c>
      <c r="I363" s="25">
        <f>IF(OR(B363="",E363=""),"",IFERROR(IF(AND(E363=INT(E363),E363&gt;=1,E363&lt;=5,INDEX(Enquetes!$G$2:$K$101,MATCH(B363,Enquetes!$A$2:$A$101,0),E363)&lt;&gt;""),"OK","Opção inválida"),"Opção inválida"))</f>
        <v/>
      </c>
      <c r="J363" s="25">
        <f>IF(A363="","",IF(COUNTIF($A$2:$A$501,A363)=1,"OK","Duplicado"))</f>
        <v/>
      </c>
      <c r="K363" s="5">
        <f>IF(OR(B363="",C363=""),"",IF(COUNTIFS($B$2:$B$501,B363,$C$2:$C$501,C363)=1,"OK","Duplicada"))</f>
        <v/>
      </c>
      <c r="L363" s="5">
        <f>IF(COUNTA(A363:E363)=0,"",IF(AND(G363="OK",H363="OK",I363="OK",J363="OK",K363="OK"),"SIM","NÃO"))</f>
        <v/>
      </c>
    </row>
    <row r="364" ht="24" customHeight="1">
      <c r="A364" s="21" t="n"/>
      <c r="B364" s="21" t="n"/>
      <c r="C364" s="21" t="n"/>
      <c r="D364" s="23" t="n"/>
      <c r="E364" s="24" t="n"/>
      <c r="F364" s="5">
        <f>IF(OR(B364="",E364=""),"",IFERROR(INDEX(Enquetes!$G$2:$K$101,MATCH(B364,Enquetes!$A$2:$A$101,0),E364),""))</f>
        <v/>
      </c>
      <c r="G364" s="25">
        <f>IF(B364="","",IF(COUNTIF(Enquetes!$A$2:$A$101,B364)=1,"OK","ID inexistente"))</f>
        <v/>
      </c>
      <c r="H364" s="5">
        <f>IF(OR(B364="",D364=""),"",IFERROR(IF(AND(D364&gt;=INDEX(Enquetes!$D$2:$D$101,MATCH(B364,Enquetes!$A$2:$A$101,0)),D364&lt;=INDEX(Enquetes!$E$2:$E$101,MATCH(B364,Enquetes!$A$2:$A$101,0)),D364&lt;='Configuração'!$B$2),"OK","Fora do período/data futura"),"ID inexistente"))</f>
        <v/>
      </c>
      <c r="I364" s="25">
        <f>IF(OR(B364="",E364=""),"",IFERROR(IF(AND(E364=INT(E364),E364&gt;=1,E364&lt;=5,INDEX(Enquetes!$G$2:$K$101,MATCH(B364,Enquetes!$A$2:$A$101,0),E364)&lt;&gt;""),"OK","Opção inválida"),"Opção inválida"))</f>
        <v/>
      </c>
      <c r="J364" s="25">
        <f>IF(A364="","",IF(COUNTIF($A$2:$A$501,A364)=1,"OK","Duplicado"))</f>
        <v/>
      </c>
      <c r="K364" s="5">
        <f>IF(OR(B364="",C364=""),"",IF(COUNTIFS($B$2:$B$501,B364,$C$2:$C$501,C364)=1,"OK","Duplicada"))</f>
        <v/>
      </c>
      <c r="L364" s="5">
        <f>IF(COUNTA(A364:E364)=0,"",IF(AND(G364="OK",H364="OK",I364="OK",J364="OK",K364="OK"),"SIM","NÃO"))</f>
        <v/>
      </c>
    </row>
    <row r="365" ht="24" customHeight="1">
      <c r="A365" s="21" t="n"/>
      <c r="B365" s="21" t="n"/>
      <c r="C365" s="21" t="n"/>
      <c r="D365" s="23" t="n"/>
      <c r="E365" s="24" t="n"/>
      <c r="F365" s="5">
        <f>IF(OR(B365="",E365=""),"",IFERROR(INDEX(Enquetes!$G$2:$K$101,MATCH(B365,Enquetes!$A$2:$A$101,0),E365),""))</f>
        <v/>
      </c>
      <c r="G365" s="25">
        <f>IF(B365="","",IF(COUNTIF(Enquetes!$A$2:$A$101,B365)=1,"OK","ID inexistente"))</f>
        <v/>
      </c>
      <c r="H365" s="5">
        <f>IF(OR(B365="",D365=""),"",IFERROR(IF(AND(D365&gt;=INDEX(Enquetes!$D$2:$D$101,MATCH(B365,Enquetes!$A$2:$A$101,0)),D365&lt;=INDEX(Enquetes!$E$2:$E$101,MATCH(B365,Enquetes!$A$2:$A$101,0)),D365&lt;='Configuração'!$B$2),"OK","Fora do período/data futura"),"ID inexistente"))</f>
        <v/>
      </c>
      <c r="I365" s="25">
        <f>IF(OR(B365="",E365=""),"",IFERROR(IF(AND(E365=INT(E365),E365&gt;=1,E365&lt;=5,INDEX(Enquetes!$G$2:$K$101,MATCH(B365,Enquetes!$A$2:$A$101,0),E365)&lt;&gt;""),"OK","Opção inválida"),"Opção inválida"))</f>
        <v/>
      </c>
      <c r="J365" s="25">
        <f>IF(A365="","",IF(COUNTIF($A$2:$A$501,A365)=1,"OK","Duplicado"))</f>
        <v/>
      </c>
      <c r="K365" s="5">
        <f>IF(OR(B365="",C365=""),"",IF(COUNTIFS($B$2:$B$501,B365,$C$2:$C$501,C365)=1,"OK","Duplicada"))</f>
        <v/>
      </c>
      <c r="L365" s="5">
        <f>IF(COUNTA(A365:E365)=0,"",IF(AND(G365="OK",H365="OK",I365="OK",J365="OK",K365="OK"),"SIM","NÃO"))</f>
        <v/>
      </c>
    </row>
    <row r="366" ht="24" customHeight="1">
      <c r="A366" s="21" t="n"/>
      <c r="B366" s="21" t="n"/>
      <c r="C366" s="21" t="n"/>
      <c r="D366" s="23" t="n"/>
      <c r="E366" s="24" t="n"/>
      <c r="F366" s="5">
        <f>IF(OR(B366="",E366=""),"",IFERROR(INDEX(Enquetes!$G$2:$K$101,MATCH(B366,Enquetes!$A$2:$A$101,0),E366),""))</f>
        <v/>
      </c>
      <c r="G366" s="25">
        <f>IF(B366="","",IF(COUNTIF(Enquetes!$A$2:$A$101,B366)=1,"OK","ID inexistente"))</f>
        <v/>
      </c>
      <c r="H366" s="5">
        <f>IF(OR(B366="",D366=""),"",IFERROR(IF(AND(D366&gt;=INDEX(Enquetes!$D$2:$D$101,MATCH(B366,Enquetes!$A$2:$A$101,0)),D366&lt;=INDEX(Enquetes!$E$2:$E$101,MATCH(B366,Enquetes!$A$2:$A$101,0)),D366&lt;='Configuração'!$B$2),"OK","Fora do período/data futura"),"ID inexistente"))</f>
        <v/>
      </c>
      <c r="I366" s="25">
        <f>IF(OR(B366="",E366=""),"",IFERROR(IF(AND(E366=INT(E366),E366&gt;=1,E366&lt;=5,INDEX(Enquetes!$G$2:$K$101,MATCH(B366,Enquetes!$A$2:$A$101,0),E366)&lt;&gt;""),"OK","Opção inválida"),"Opção inválida"))</f>
        <v/>
      </c>
      <c r="J366" s="25">
        <f>IF(A366="","",IF(COUNTIF($A$2:$A$501,A366)=1,"OK","Duplicado"))</f>
        <v/>
      </c>
      <c r="K366" s="5">
        <f>IF(OR(B366="",C366=""),"",IF(COUNTIFS($B$2:$B$501,B366,$C$2:$C$501,C366)=1,"OK","Duplicada"))</f>
        <v/>
      </c>
      <c r="L366" s="5">
        <f>IF(COUNTA(A366:E366)=0,"",IF(AND(G366="OK",H366="OK",I366="OK",J366="OK",K366="OK"),"SIM","NÃO"))</f>
        <v/>
      </c>
    </row>
    <row r="367" ht="24" customHeight="1">
      <c r="A367" s="21" t="n"/>
      <c r="B367" s="21" t="n"/>
      <c r="C367" s="21" t="n"/>
      <c r="D367" s="23" t="n"/>
      <c r="E367" s="24" t="n"/>
      <c r="F367" s="5">
        <f>IF(OR(B367="",E367=""),"",IFERROR(INDEX(Enquetes!$G$2:$K$101,MATCH(B367,Enquetes!$A$2:$A$101,0),E367),""))</f>
        <v/>
      </c>
      <c r="G367" s="25">
        <f>IF(B367="","",IF(COUNTIF(Enquetes!$A$2:$A$101,B367)=1,"OK","ID inexistente"))</f>
        <v/>
      </c>
      <c r="H367" s="5">
        <f>IF(OR(B367="",D367=""),"",IFERROR(IF(AND(D367&gt;=INDEX(Enquetes!$D$2:$D$101,MATCH(B367,Enquetes!$A$2:$A$101,0)),D367&lt;=INDEX(Enquetes!$E$2:$E$101,MATCH(B367,Enquetes!$A$2:$A$101,0)),D367&lt;='Configuração'!$B$2),"OK","Fora do período/data futura"),"ID inexistente"))</f>
        <v/>
      </c>
      <c r="I367" s="25">
        <f>IF(OR(B367="",E367=""),"",IFERROR(IF(AND(E367=INT(E367),E367&gt;=1,E367&lt;=5,INDEX(Enquetes!$G$2:$K$101,MATCH(B367,Enquetes!$A$2:$A$101,0),E367)&lt;&gt;""),"OK","Opção inválida"),"Opção inválida"))</f>
        <v/>
      </c>
      <c r="J367" s="25">
        <f>IF(A367="","",IF(COUNTIF($A$2:$A$501,A367)=1,"OK","Duplicado"))</f>
        <v/>
      </c>
      <c r="K367" s="5">
        <f>IF(OR(B367="",C367=""),"",IF(COUNTIFS($B$2:$B$501,B367,$C$2:$C$501,C367)=1,"OK","Duplicada"))</f>
        <v/>
      </c>
      <c r="L367" s="5">
        <f>IF(COUNTA(A367:E367)=0,"",IF(AND(G367="OK",H367="OK",I367="OK",J367="OK",K367="OK"),"SIM","NÃO"))</f>
        <v/>
      </c>
    </row>
    <row r="368" ht="24" customHeight="1">
      <c r="A368" s="21" t="n"/>
      <c r="B368" s="21" t="n"/>
      <c r="C368" s="21" t="n"/>
      <c r="D368" s="23" t="n"/>
      <c r="E368" s="24" t="n"/>
      <c r="F368" s="5">
        <f>IF(OR(B368="",E368=""),"",IFERROR(INDEX(Enquetes!$G$2:$K$101,MATCH(B368,Enquetes!$A$2:$A$101,0),E368),""))</f>
        <v/>
      </c>
      <c r="G368" s="25">
        <f>IF(B368="","",IF(COUNTIF(Enquetes!$A$2:$A$101,B368)=1,"OK","ID inexistente"))</f>
        <v/>
      </c>
      <c r="H368" s="5">
        <f>IF(OR(B368="",D368=""),"",IFERROR(IF(AND(D368&gt;=INDEX(Enquetes!$D$2:$D$101,MATCH(B368,Enquetes!$A$2:$A$101,0)),D368&lt;=INDEX(Enquetes!$E$2:$E$101,MATCH(B368,Enquetes!$A$2:$A$101,0)),D368&lt;='Configuração'!$B$2),"OK","Fora do período/data futura"),"ID inexistente"))</f>
        <v/>
      </c>
      <c r="I368" s="25">
        <f>IF(OR(B368="",E368=""),"",IFERROR(IF(AND(E368=INT(E368),E368&gt;=1,E368&lt;=5,INDEX(Enquetes!$G$2:$K$101,MATCH(B368,Enquetes!$A$2:$A$101,0),E368)&lt;&gt;""),"OK","Opção inválida"),"Opção inválida"))</f>
        <v/>
      </c>
      <c r="J368" s="25">
        <f>IF(A368="","",IF(COUNTIF($A$2:$A$501,A368)=1,"OK","Duplicado"))</f>
        <v/>
      </c>
      <c r="K368" s="5">
        <f>IF(OR(B368="",C368=""),"",IF(COUNTIFS($B$2:$B$501,B368,$C$2:$C$501,C368)=1,"OK","Duplicada"))</f>
        <v/>
      </c>
      <c r="L368" s="5">
        <f>IF(COUNTA(A368:E368)=0,"",IF(AND(G368="OK",H368="OK",I368="OK",J368="OK",K368="OK"),"SIM","NÃO"))</f>
        <v/>
      </c>
    </row>
    <row r="369" ht="24" customHeight="1">
      <c r="A369" s="21" t="n"/>
      <c r="B369" s="21" t="n"/>
      <c r="C369" s="21" t="n"/>
      <c r="D369" s="23" t="n"/>
      <c r="E369" s="24" t="n"/>
      <c r="F369" s="5">
        <f>IF(OR(B369="",E369=""),"",IFERROR(INDEX(Enquetes!$G$2:$K$101,MATCH(B369,Enquetes!$A$2:$A$101,0),E369),""))</f>
        <v/>
      </c>
      <c r="G369" s="25">
        <f>IF(B369="","",IF(COUNTIF(Enquetes!$A$2:$A$101,B369)=1,"OK","ID inexistente"))</f>
        <v/>
      </c>
      <c r="H369" s="5">
        <f>IF(OR(B369="",D369=""),"",IFERROR(IF(AND(D369&gt;=INDEX(Enquetes!$D$2:$D$101,MATCH(B369,Enquetes!$A$2:$A$101,0)),D369&lt;=INDEX(Enquetes!$E$2:$E$101,MATCH(B369,Enquetes!$A$2:$A$101,0)),D369&lt;='Configuração'!$B$2),"OK","Fora do período/data futura"),"ID inexistente"))</f>
        <v/>
      </c>
      <c r="I369" s="25">
        <f>IF(OR(B369="",E369=""),"",IFERROR(IF(AND(E369=INT(E369),E369&gt;=1,E369&lt;=5,INDEX(Enquetes!$G$2:$K$101,MATCH(B369,Enquetes!$A$2:$A$101,0),E369)&lt;&gt;""),"OK","Opção inválida"),"Opção inválida"))</f>
        <v/>
      </c>
      <c r="J369" s="25">
        <f>IF(A369="","",IF(COUNTIF($A$2:$A$501,A369)=1,"OK","Duplicado"))</f>
        <v/>
      </c>
      <c r="K369" s="5">
        <f>IF(OR(B369="",C369=""),"",IF(COUNTIFS($B$2:$B$501,B369,$C$2:$C$501,C369)=1,"OK","Duplicada"))</f>
        <v/>
      </c>
      <c r="L369" s="5">
        <f>IF(COUNTA(A369:E369)=0,"",IF(AND(G369="OK",H369="OK",I369="OK",J369="OK",K369="OK"),"SIM","NÃO"))</f>
        <v/>
      </c>
    </row>
    <row r="370" ht="24" customHeight="1">
      <c r="A370" s="21" t="n"/>
      <c r="B370" s="21" t="n"/>
      <c r="C370" s="21" t="n"/>
      <c r="D370" s="23" t="n"/>
      <c r="E370" s="24" t="n"/>
      <c r="F370" s="5">
        <f>IF(OR(B370="",E370=""),"",IFERROR(INDEX(Enquetes!$G$2:$K$101,MATCH(B370,Enquetes!$A$2:$A$101,0),E370),""))</f>
        <v/>
      </c>
      <c r="G370" s="25">
        <f>IF(B370="","",IF(COUNTIF(Enquetes!$A$2:$A$101,B370)=1,"OK","ID inexistente"))</f>
        <v/>
      </c>
      <c r="H370" s="5">
        <f>IF(OR(B370="",D370=""),"",IFERROR(IF(AND(D370&gt;=INDEX(Enquetes!$D$2:$D$101,MATCH(B370,Enquetes!$A$2:$A$101,0)),D370&lt;=INDEX(Enquetes!$E$2:$E$101,MATCH(B370,Enquetes!$A$2:$A$101,0)),D370&lt;='Configuração'!$B$2),"OK","Fora do período/data futura"),"ID inexistente"))</f>
        <v/>
      </c>
      <c r="I370" s="25">
        <f>IF(OR(B370="",E370=""),"",IFERROR(IF(AND(E370=INT(E370),E370&gt;=1,E370&lt;=5,INDEX(Enquetes!$G$2:$K$101,MATCH(B370,Enquetes!$A$2:$A$101,0),E370)&lt;&gt;""),"OK","Opção inválida"),"Opção inválida"))</f>
        <v/>
      </c>
      <c r="J370" s="25">
        <f>IF(A370="","",IF(COUNTIF($A$2:$A$501,A370)=1,"OK","Duplicado"))</f>
        <v/>
      </c>
      <c r="K370" s="5">
        <f>IF(OR(B370="",C370=""),"",IF(COUNTIFS($B$2:$B$501,B370,$C$2:$C$501,C370)=1,"OK","Duplicada"))</f>
        <v/>
      </c>
      <c r="L370" s="5">
        <f>IF(COUNTA(A370:E370)=0,"",IF(AND(G370="OK",H370="OK",I370="OK",J370="OK",K370="OK"),"SIM","NÃO"))</f>
        <v/>
      </c>
    </row>
    <row r="371" ht="24" customHeight="1">
      <c r="A371" s="21" t="n"/>
      <c r="B371" s="21" t="n"/>
      <c r="C371" s="21" t="n"/>
      <c r="D371" s="23" t="n"/>
      <c r="E371" s="24" t="n"/>
      <c r="F371" s="5">
        <f>IF(OR(B371="",E371=""),"",IFERROR(INDEX(Enquetes!$G$2:$K$101,MATCH(B371,Enquetes!$A$2:$A$101,0),E371),""))</f>
        <v/>
      </c>
      <c r="G371" s="25">
        <f>IF(B371="","",IF(COUNTIF(Enquetes!$A$2:$A$101,B371)=1,"OK","ID inexistente"))</f>
        <v/>
      </c>
      <c r="H371" s="5">
        <f>IF(OR(B371="",D371=""),"",IFERROR(IF(AND(D371&gt;=INDEX(Enquetes!$D$2:$D$101,MATCH(B371,Enquetes!$A$2:$A$101,0)),D371&lt;=INDEX(Enquetes!$E$2:$E$101,MATCH(B371,Enquetes!$A$2:$A$101,0)),D371&lt;='Configuração'!$B$2),"OK","Fora do período/data futura"),"ID inexistente"))</f>
        <v/>
      </c>
      <c r="I371" s="25">
        <f>IF(OR(B371="",E371=""),"",IFERROR(IF(AND(E371=INT(E371),E371&gt;=1,E371&lt;=5,INDEX(Enquetes!$G$2:$K$101,MATCH(B371,Enquetes!$A$2:$A$101,0),E371)&lt;&gt;""),"OK","Opção inválida"),"Opção inválida"))</f>
        <v/>
      </c>
      <c r="J371" s="25">
        <f>IF(A371="","",IF(COUNTIF($A$2:$A$501,A371)=1,"OK","Duplicado"))</f>
        <v/>
      </c>
      <c r="K371" s="5">
        <f>IF(OR(B371="",C371=""),"",IF(COUNTIFS($B$2:$B$501,B371,$C$2:$C$501,C371)=1,"OK","Duplicada"))</f>
        <v/>
      </c>
      <c r="L371" s="5">
        <f>IF(COUNTA(A371:E371)=0,"",IF(AND(G371="OK",H371="OK",I371="OK",J371="OK",K371="OK"),"SIM","NÃO"))</f>
        <v/>
      </c>
    </row>
    <row r="372" ht="24" customHeight="1">
      <c r="A372" s="21" t="n"/>
      <c r="B372" s="21" t="n"/>
      <c r="C372" s="21" t="n"/>
      <c r="D372" s="23" t="n"/>
      <c r="E372" s="24" t="n"/>
      <c r="F372" s="5">
        <f>IF(OR(B372="",E372=""),"",IFERROR(INDEX(Enquetes!$G$2:$K$101,MATCH(B372,Enquetes!$A$2:$A$101,0),E372),""))</f>
        <v/>
      </c>
      <c r="G372" s="25">
        <f>IF(B372="","",IF(COUNTIF(Enquetes!$A$2:$A$101,B372)=1,"OK","ID inexistente"))</f>
        <v/>
      </c>
      <c r="H372" s="5">
        <f>IF(OR(B372="",D372=""),"",IFERROR(IF(AND(D372&gt;=INDEX(Enquetes!$D$2:$D$101,MATCH(B372,Enquetes!$A$2:$A$101,0)),D372&lt;=INDEX(Enquetes!$E$2:$E$101,MATCH(B372,Enquetes!$A$2:$A$101,0)),D372&lt;='Configuração'!$B$2),"OK","Fora do período/data futura"),"ID inexistente"))</f>
        <v/>
      </c>
      <c r="I372" s="25">
        <f>IF(OR(B372="",E372=""),"",IFERROR(IF(AND(E372=INT(E372),E372&gt;=1,E372&lt;=5,INDEX(Enquetes!$G$2:$K$101,MATCH(B372,Enquetes!$A$2:$A$101,0),E372)&lt;&gt;""),"OK","Opção inválida"),"Opção inválida"))</f>
        <v/>
      </c>
      <c r="J372" s="25">
        <f>IF(A372="","",IF(COUNTIF($A$2:$A$501,A372)=1,"OK","Duplicado"))</f>
        <v/>
      </c>
      <c r="K372" s="5">
        <f>IF(OR(B372="",C372=""),"",IF(COUNTIFS($B$2:$B$501,B372,$C$2:$C$501,C372)=1,"OK","Duplicada"))</f>
        <v/>
      </c>
      <c r="L372" s="5">
        <f>IF(COUNTA(A372:E372)=0,"",IF(AND(G372="OK",H372="OK",I372="OK",J372="OK",K372="OK"),"SIM","NÃO"))</f>
        <v/>
      </c>
    </row>
    <row r="373" ht="24" customHeight="1">
      <c r="A373" s="21" t="n"/>
      <c r="B373" s="21" t="n"/>
      <c r="C373" s="21" t="n"/>
      <c r="D373" s="23" t="n"/>
      <c r="E373" s="24" t="n"/>
      <c r="F373" s="5">
        <f>IF(OR(B373="",E373=""),"",IFERROR(INDEX(Enquetes!$G$2:$K$101,MATCH(B373,Enquetes!$A$2:$A$101,0),E373),""))</f>
        <v/>
      </c>
      <c r="G373" s="25">
        <f>IF(B373="","",IF(COUNTIF(Enquetes!$A$2:$A$101,B373)=1,"OK","ID inexistente"))</f>
        <v/>
      </c>
      <c r="H373" s="5">
        <f>IF(OR(B373="",D373=""),"",IFERROR(IF(AND(D373&gt;=INDEX(Enquetes!$D$2:$D$101,MATCH(B373,Enquetes!$A$2:$A$101,0)),D373&lt;=INDEX(Enquetes!$E$2:$E$101,MATCH(B373,Enquetes!$A$2:$A$101,0)),D373&lt;='Configuração'!$B$2),"OK","Fora do período/data futura"),"ID inexistente"))</f>
        <v/>
      </c>
      <c r="I373" s="25">
        <f>IF(OR(B373="",E373=""),"",IFERROR(IF(AND(E373=INT(E373),E373&gt;=1,E373&lt;=5,INDEX(Enquetes!$G$2:$K$101,MATCH(B373,Enquetes!$A$2:$A$101,0),E373)&lt;&gt;""),"OK","Opção inválida"),"Opção inválida"))</f>
        <v/>
      </c>
      <c r="J373" s="25">
        <f>IF(A373="","",IF(COUNTIF($A$2:$A$501,A373)=1,"OK","Duplicado"))</f>
        <v/>
      </c>
      <c r="K373" s="5">
        <f>IF(OR(B373="",C373=""),"",IF(COUNTIFS($B$2:$B$501,B373,$C$2:$C$501,C373)=1,"OK","Duplicada"))</f>
        <v/>
      </c>
      <c r="L373" s="5">
        <f>IF(COUNTA(A373:E373)=0,"",IF(AND(G373="OK",H373="OK",I373="OK",J373="OK",K373="OK"),"SIM","NÃO"))</f>
        <v/>
      </c>
    </row>
    <row r="374" ht="24" customHeight="1">
      <c r="A374" s="21" t="n"/>
      <c r="B374" s="21" t="n"/>
      <c r="C374" s="21" t="n"/>
      <c r="D374" s="23" t="n"/>
      <c r="E374" s="24" t="n"/>
      <c r="F374" s="5">
        <f>IF(OR(B374="",E374=""),"",IFERROR(INDEX(Enquetes!$G$2:$K$101,MATCH(B374,Enquetes!$A$2:$A$101,0),E374),""))</f>
        <v/>
      </c>
      <c r="G374" s="25">
        <f>IF(B374="","",IF(COUNTIF(Enquetes!$A$2:$A$101,B374)=1,"OK","ID inexistente"))</f>
        <v/>
      </c>
      <c r="H374" s="5">
        <f>IF(OR(B374="",D374=""),"",IFERROR(IF(AND(D374&gt;=INDEX(Enquetes!$D$2:$D$101,MATCH(B374,Enquetes!$A$2:$A$101,0)),D374&lt;=INDEX(Enquetes!$E$2:$E$101,MATCH(B374,Enquetes!$A$2:$A$101,0)),D374&lt;='Configuração'!$B$2),"OK","Fora do período/data futura"),"ID inexistente"))</f>
        <v/>
      </c>
      <c r="I374" s="25">
        <f>IF(OR(B374="",E374=""),"",IFERROR(IF(AND(E374=INT(E374),E374&gt;=1,E374&lt;=5,INDEX(Enquetes!$G$2:$K$101,MATCH(B374,Enquetes!$A$2:$A$101,0),E374)&lt;&gt;""),"OK","Opção inválida"),"Opção inválida"))</f>
        <v/>
      </c>
      <c r="J374" s="25">
        <f>IF(A374="","",IF(COUNTIF($A$2:$A$501,A374)=1,"OK","Duplicado"))</f>
        <v/>
      </c>
      <c r="K374" s="5">
        <f>IF(OR(B374="",C374=""),"",IF(COUNTIFS($B$2:$B$501,B374,$C$2:$C$501,C374)=1,"OK","Duplicada"))</f>
        <v/>
      </c>
      <c r="L374" s="5">
        <f>IF(COUNTA(A374:E374)=0,"",IF(AND(G374="OK",H374="OK",I374="OK",J374="OK",K374="OK"),"SIM","NÃO"))</f>
        <v/>
      </c>
    </row>
    <row r="375" ht="24" customHeight="1">
      <c r="A375" s="21" t="n"/>
      <c r="B375" s="21" t="n"/>
      <c r="C375" s="21" t="n"/>
      <c r="D375" s="23" t="n"/>
      <c r="E375" s="24" t="n"/>
      <c r="F375" s="5">
        <f>IF(OR(B375="",E375=""),"",IFERROR(INDEX(Enquetes!$G$2:$K$101,MATCH(B375,Enquetes!$A$2:$A$101,0),E375),""))</f>
        <v/>
      </c>
      <c r="G375" s="25">
        <f>IF(B375="","",IF(COUNTIF(Enquetes!$A$2:$A$101,B375)=1,"OK","ID inexistente"))</f>
        <v/>
      </c>
      <c r="H375" s="5">
        <f>IF(OR(B375="",D375=""),"",IFERROR(IF(AND(D375&gt;=INDEX(Enquetes!$D$2:$D$101,MATCH(B375,Enquetes!$A$2:$A$101,0)),D375&lt;=INDEX(Enquetes!$E$2:$E$101,MATCH(B375,Enquetes!$A$2:$A$101,0)),D375&lt;='Configuração'!$B$2),"OK","Fora do período/data futura"),"ID inexistente"))</f>
        <v/>
      </c>
      <c r="I375" s="25">
        <f>IF(OR(B375="",E375=""),"",IFERROR(IF(AND(E375=INT(E375),E375&gt;=1,E375&lt;=5,INDEX(Enquetes!$G$2:$K$101,MATCH(B375,Enquetes!$A$2:$A$101,0),E375)&lt;&gt;""),"OK","Opção inválida"),"Opção inválida"))</f>
        <v/>
      </c>
      <c r="J375" s="25">
        <f>IF(A375="","",IF(COUNTIF($A$2:$A$501,A375)=1,"OK","Duplicado"))</f>
        <v/>
      </c>
      <c r="K375" s="5">
        <f>IF(OR(B375="",C375=""),"",IF(COUNTIFS($B$2:$B$501,B375,$C$2:$C$501,C375)=1,"OK","Duplicada"))</f>
        <v/>
      </c>
      <c r="L375" s="5">
        <f>IF(COUNTA(A375:E375)=0,"",IF(AND(G375="OK",H375="OK",I375="OK",J375="OK",K375="OK"),"SIM","NÃO"))</f>
        <v/>
      </c>
    </row>
    <row r="376" ht="24" customHeight="1">
      <c r="A376" s="21" t="n"/>
      <c r="B376" s="21" t="n"/>
      <c r="C376" s="21" t="n"/>
      <c r="D376" s="23" t="n"/>
      <c r="E376" s="24" t="n"/>
      <c r="F376" s="5">
        <f>IF(OR(B376="",E376=""),"",IFERROR(INDEX(Enquetes!$G$2:$K$101,MATCH(B376,Enquetes!$A$2:$A$101,0),E376),""))</f>
        <v/>
      </c>
      <c r="G376" s="25">
        <f>IF(B376="","",IF(COUNTIF(Enquetes!$A$2:$A$101,B376)=1,"OK","ID inexistente"))</f>
        <v/>
      </c>
      <c r="H376" s="5">
        <f>IF(OR(B376="",D376=""),"",IFERROR(IF(AND(D376&gt;=INDEX(Enquetes!$D$2:$D$101,MATCH(B376,Enquetes!$A$2:$A$101,0)),D376&lt;=INDEX(Enquetes!$E$2:$E$101,MATCH(B376,Enquetes!$A$2:$A$101,0)),D376&lt;='Configuração'!$B$2),"OK","Fora do período/data futura"),"ID inexistente"))</f>
        <v/>
      </c>
      <c r="I376" s="25">
        <f>IF(OR(B376="",E376=""),"",IFERROR(IF(AND(E376=INT(E376),E376&gt;=1,E376&lt;=5,INDEX(Enquetes!$G$2:$K$101,MATCH(B376,Enquetes!$A$2:$A$101,0),E376)&lt;&gt;""),"OK","Opção inválida"),"Opção inválida"))</f>
        <v/>
      </c>
      <c r="J376" s="25">
        <f>IF(A376="","",IF(COUNTIF($A$2:$A$501,A376)=1,"OK","Duplicado"))</f>
        <v/>
      </c>
      <c r="K376" s="5">
        <f>IF(OR(B376="",C376=""),"",IF(COUNTIFS($B$2:$B$501,B376,$C$2:$C$501,C376)=1,"OK","Duplicada"))</f>
        <v/>
      </c>
      <c r="L376" s="5">
        <f>IF(COUNTA(A376:E376)=0,"",IF(AND(G376="OK",H376="OK",I376="OK",J376="OK",K376="OK"),"SIM","NÃO"))</f>
        <v/>
      </c>
    </row>
    <row r="377" ht="24" customHeight="1">
      <c r="A377" s="21" t="n"/>
      <c r="B377" s="21" t="n"/>
      <c r="C377" s="21" t="n"/>
      <c r="D377" s="23" t="n"/>
      <c r="E377" s="24" t="n"/>
      <c r="F377" s="5">
        <f>IF(OR(B377="",E377=""),"",IFERROR(INDEX(Enquetes!$G$2:$K$101,MATCH(B377,Enquetes!$A$2:$A$101,0),E377),""))</f>
        <v/>
      </c>
      <c r="G377" s="25">
        <f>IF(B377="","",IF(COUNTIF(Enquetes!$A$2:$A$101,B377)=1,"OK","ID inexistente"))</f>
        <v/>
      </c>
      <c r="H377" s="5">
        <f>IF(OR(B377="",D377=""),"",IFERROR(IF(AND(D377&gt;=INDEX(Enquetes!$D$2:$D$101,MATCH(B377,Enquetes!$A$2:$A$101,0)),D377&lt;=INDEX(Enquetes!$E$2:$E$101,MATCH(B377,Enquetes!$A$2:$A$101,0)),D377&lt;='Configuração'!$B$2),"OK","Fora do período/data futura"),"ID inexistente"))</f>
        <v/>
      </c>
      <c r="I377" s="25">
        <f>IF(OR(B377="",E377=""),"",IFERROR(IF(AND(E377=INT(E377),E377&gt;=1,E377&lt;=5,INDEX(Enquetes!$G$2:$K$101,MATCH(B377,Enquetes!$A$2:$A$101,0),E377)&lt;&gt;""),"OK","Opção inválida"),"Opção inválida"))</f>
        <v/>
      </c>
      <c r="J377" s="25">
        <f>IF(A377="","",IF(COUNTIF($A$2:$A$501,A377)=1,"OK","Duplicado"))</f>
        <v/>
      </c>
      <c r="K377" s="5">
        <f>IF(OR(B377="",C377=""),"",IF(COUNTIFS($B$2:$B$501,B377,$C$2:$C$501,C377)=1,"OK","Duplicada"))</f>
        <v/>
      </c>
      <c r="L377" s="5">
        <f>IF(COUNTA(A377:E377)=0,"",IF(AND(G377="OK",H377="OK",I377="OK",J377="OK",K377="OK"),"SIM","NÃO"))</f>
        <v/>
      </c>
    </row>
    <row r="378" ht="24" customHeight="1">
      <c r="A378" s="21" t="n"/>
      <c r="B378" s="21" t="n"/>
      <c r="C378" s="21" t="n"/>
      <c r="D378" s="23" t="n"/>
      <c r="E378" s="24" t="n"/>
      <c r="F378" s="5">
        <f>IF(OR(B378="",E378=""),"",IFERROR(INDEX(Enquetes!$G$2:$K$101,MATCH(B378,Enquetes!$A$2:$A$101,0),E378),""))</f>
        <v/>
      </c>
      <c r="G378" s="25">
        <f>IF(B378="","",IF(COUNTIF(Enquetes!$A$2:$A$101,B378)=1,"OK","ID inexistente"))</f>
        <v/>
      </c>
      <c r="H378" s="5">
        <f>IF(OR(B378="",D378=""),"",IFERROR(IF(AND(D378&gt;=INDEX(Enquetes!$D$2:$D$101,MATCH(B378,Enquetes!$A$2:$A$101,0)),D378&lt;=INDEX(Enquetes!$E$2:$E$101,MATCH(B378,Enquetes!$A$2:$A$101,0)),D378&lt;='Configuração'!$B$2),"OK","Fora do período/data futura"),"ID inexistente"))</f>
        <v/>
      </c>
      <c r="I378" s="25">
        <f>IF(OR(B378="",E378=""),"",IFERROR(IF(AND(E378=INT(E378),E378&gt;=1,E378&lt;=5,INDEX(Enquetes!$G$2:$K$101,MATCH(B378,Enquetes!$A$2:$A$101,0),E378)&lt;&gt;""),"OK","Opção inválida"),"Opção inválida"))</f>
        <v/>
      </c>
      <c r="J378" s="25">
        <f>IF(A378="","",IF(COUNTIF($A$2:$A$501,A378)=1,"OK","Duplicado"))</f>
        <v/>
      </c>
      <c r="K378" s="5">
        <f>IF(OR(B378="",C378=""),"",IF(COUNTIFS($B$2:$B$501,B378,$C$2:$C$501,C378)=1,"OK","Duplicada"))</f>
        <v/>
      </c>
      <c r="L378" s="5">
        <f>IF(COUNTA(A378:E378)=0,"",IF(AND(G378="OK",H378="OK",I378="OK",J378="OK",K378="OK"),"SIM","NÃO"))</f>
        <v/>
      </c>
    </row>
    <row r="379" ht="24" customHeight="1">
      <c r="A379" s="21" t="n"/>
      <c r="B379" s="21" t="n"/>
      <c r="C379" s="21" t="n"/>
      <c r="D379" s="23" t="n"/>
      <c r="E379" s="24" t="n"/>
      <c r="F379" s="5">
        <f>IF(OR(B379="",E379=""),"",IFERROR(INDEX(Enquetes!$G$2:$K$101,MATCH(B379,Enquetes!$A$2:$A$101,0),E379),""))</f>
        <v/>
      </c>
      <c r="G379" s="25">
        <f>IF(B379="","",IF(COUNTIF(Enquetes!$A$2:$A$101,B379)=1,"OK","ID inexistente"))</f>
        <v/>
      </c>
      <c r="H379" s="5">
        <f>IF(OR(B379="",D379=""),"",IFERROR(IF(AND(D379&gt;=INDEX(Enquetes!$D$2:$D$101,MATCH(B379,Enquetes!$A$2:$A$101,0)),D379&lt;=INDEX(Enquetes!$E$2:$E$101,MATCH(B379,Enquetes!$A$2:$A$101,0)),D379&lt;='Configuração'!$B$2),"OK","Fora do período/data futura"),"ID inexistente"))</f>
        <v/>
      </c>
      <c r="I379" s="25">
        <f>IF(OR(B379="",E379=""),"",IFERROR(IF(AND(E379=INT(E379),E379&gt;=1,E379&lt;=5,INDEX(Enquetes!$G$2:$K$101,MATCH(B379,Enquetes!$A$2:$A$101,0),E379)&lt;&gt;""),"OK","Opção inválida"),"Opção inválida"))</f>
        <v/>
      </c>
      <c r="J379" s="25">
        <f>IF(A379="","",IF(COUNTIF($A$2:$A$501,A379)=1,"OK","Duplicado"))</f>
        <v/>
      </c>
      <c r="K379" s="5">
        <f>IF(OR(B379="",C379=""),"",IF(COUNTIFS($B$2:$B$501,B379,$C$2:$C$501,C379)=1,"OK","Duplicada"))</f>
        <v/>
      </c>
      <c r="L379" s="5">
        <f>IF(COUNTA(A379:E379)=0,"",IF(AND(G379="OK",H379="OK",I379="OK",J379="OK",K379="OK"),"SIM","NÃO"))</f>
        <v/>
      </c>
    </row>
    <row r="380" ht="24" customHeight="1">
      <c r="A380" s="21" t="n"/>
      <c r="B380" s="21" t="n"/>
      <c r="C380" s="21" t="n"/>
      <c r="D380" s="23" t="n"/>
      <c r="E380" s="24" t="n"/>
      <c r="F380" s="5">
        <f>IF(OR(B380="",E380=""),"",IFERROR(INDEX(Enquetes!$G$2:$K$101,MATCH(B380,Enquetes!$A$2:$A$101,0),E380),""))</f>
        <v/>
      </c>
      <c r="G380" s="25">
        <f>IF(B380="","",IF(COUNTIF(Enquetes!$A$2:$A$101,B380)=1,"OK","ID inexistente"))</f>
        <v/>
      </c>
      <c r="H380" s="5">
        <f>IF(OR(B380="",D380=""),"",IFERROR(IF(AND(D380&gt;=INDEX(Enquetes!$D$2:$D$101,MATCH(B380,Enquetes!$A$2:$A$101,0)),D380&lt;=INDEX(Enquetes!$E$2:$E$101,MATCH(B380,Enquetes!$A$2:$A$101,0)),D380&lt;='Configuração'!$B$2),"OK","Fora do período/data futura"),"ID inexistente"))</f>
        <v/>
      </c>
      <c r="I380" s="25">
        <f>IF(OR(B380="",E380=""),"",IFERROR(IF(AND(E380=INT(E380),E380&gt;=1,E380&lt;=5,INDEX(Enquetes!$G$2:$K$101,MATCH(B380,Enquetes!$A$2:$A$101,0),E380)&lt;&gt;""),"OK","Opção inválida"),"Opção inválida"))</f>
        <v/>
      </c>
      <c r="J380" s="25">
        <f>IF(A380="","",IF(COUNTIF($A$2:$A$501,A380)=1,"OK","Duplicado"))</f>
        <v/>
      </c>
      <c r="K380" s="5">
        <f>IF(OR(B380="",C380=""),"",IF(COUNTIFS($B$2:$B$501,B380,$C$2:$C$501,C380)=1,"OK","Duplicada"))</f>
        <v/>
      </c>
      <c r="L380" s="5">
        <f>IF(COUNTA(A380:E380)=0,"",IF(AND(G380="OK",H380="OK",I380="OK",J380="OK",K380="OK"),"SIM","NÃO"))</f>
        <v/>
      </c>
    </row>
    <row r="381" ht="24" customHeight="1">
      <c r="A381" s="21" t="n"/>
      <c r="B381" s="21" t="n"/>
      <c r="C381" s="21" t="n"/>
      <c r="D381" s="23" t="n"/>
      <c r="E381" s="24" t="n"/>
      <c r="F381" s="5">
        <f>IF(OR(B381="",E381=""),"",IFERROR(INDEX(Enquetes!$G$2:$K$101,MATCH(B381,Enquetes!$A$2:$A$101,0),E381),""))</f>
        <v/>
      </c>
      <c r="G381" s="25">
        <f>IF(B381="","",IF(COUNTIF(Enquetes!$A$2:$A$101,B381)=1,"OK","ID inexistente"))</f>
        <v/>
      </c>
      <c r="H381" s="5">
        <f>IF(OR(B381="",D381=""),"",IFERROR(IF(AND(D381&gt;=INDEX(Enquetes!$D$2:$D$101,MATCH(B381,Enquetes!$A$2:$A$101,0)),D381&lt;=INDEX(Enquetes!$E$2:$E$101,MATCH(B381,Enquetes!$A$2:$A$101,0)),D381&lt;='Configuração'!$B$2),"OK","Fora do período/data futura"),"ID inexistente"))</f>
        <v/>
      </c>
      <c r="I381" s="25">
        <f>IF(OR(B381="",E381=""),"",IFERROR(IF(AND(E381=INT(E381),E381&gt;=1,E381&lt;=5,INDEX(Enquetes!$G$2:$K$101,MATCH(B381,Enquetes!$A$2:$A$101,0),E381)&lt;&gt;""),"OK","Opção inválida"),"Opção inválida"))</f>
        <v/>
      </c>
      <c r="J381" s="25">
        <f>IF(A381="","",IF(COUNTIF($A$2:$A$501,A381)=1,"OK","Duplicado"))</f>
        <v/>
      </c>
      <c r="K381" s="5">
        <f>IF(OR(B381="",C381=""),"",IF(COUNTIFS($B$2:$B$501,B381,$C$2:$C$501,C381)=1,"OK","Duplicada"))</f>
        <v/>
      </c>
      <c r="L381" s="5">
        <f>IF(COUNTA(A381:E381)=0,"",IF(AND(G381="OK",H381="OK",I381="OK",J381="OK",K381="OK"),"SIM","NÃO"))</f>
        <v/>
      </c>
    </row>
    <row r="382" ht="24" customHeight="1">
      <c r="A382" s="21" t="n"/>
      <c r="B382" s="21" t="n"/>
      <c r="C382" s="21" t="n"/>
      <c r="D382" s="23" t="n"/>
      <c r="E382" s="24" t="n"/>
      <c r="F382" s="5">
        <f>IF(OR(B382="",E382=""),"",IFERROR(INDEX(Enquetes!$G$2:$K$101,MATCH(B382,Enquetes!$A$2:$A$101,0),E382),""))</f>
        <v/>
      </c>
      <c r="G382" s="25">
        <f>IF(B382="","",IF(COUNTIF(Enquetes!$A$2:$A$101,B382)=1,"OK","ID inexistente"))</f>
        <v/>
      </c>
      <c r="H382" s="5">
        <f>IF(OR(B382="",D382=""),"",IFERROR(IF(AND(D382&gt;=INDEX(Enquetes!$D$2:$D$101,MATCH(B382,Enquetes!$A$2:$A$101,0)),D382&lt;=INDEX(Enquetes!$E$2:$E$101,MATCH(B382,Enquetes!$A$2:$A$101,0)),D382&lt;='Configuração'!$B$2),"OK","Fora do período/data futura"),"ID inexistente"))</f>
        <v/>
      </c>
      <c r="I382" s="25">
        <f>IF(OR(B382="",E382=""),"",IFERROR(IF(AND(E382=INT(E382),E382&gt;=1,E382&lt;=5,INDEX(Enquetes!$G$2:$K$101,MATCH(B382,Enquetes!$A$2:$A$101,0),E382)&lt;&gt;""),"OK","Opção inválida"),"Opção inválida"))</f>
        <v/>
      </c>
      <c r="J382" s="25">
        <f>IF(A382="","",IF(COUNTIF($A$2:$A$501,A382)=1,"OK","Duplicado"))</f>
        <v/>
      </c>
      <c r="K382" s="5">
        <f>IF(OR(B382="",C382=""),"",IF(COUNTIFS($B$2:$B$501,B382,$C$2:$C$501,C382)=1,"OK","Duplicada"))</f>
        <v/>
      </c>
      <c r="L382" s="5">
        <f>IF(COUNTA(A382:E382)=0,"",IF(AND(G382="OK",H382="OK",I382="OK",J382="OK",K382="OK"),"SIM","NÃO"))</f>
        <v/>
      </c>
    </row>
    <row r="383" ht="24" customHeight="1">
      <c r="A383" s="21" t="n"/>
      <c r="B383" s="21" t="n"/>
      <c r="C383" s="21" t="n"/>
      <c r="D383" s="23" t="n"/>
      <c r="E383" s="24" t="n"/>
      <c r="F383" s="5">
        <f>IF(OR(B383="",E383=""),"",IFERROR(INDEX(Enquetes!$G$2:$K$101,MATCH(B383,Enquetes!$A$2:$A$101,0),E383),""))</f>
        <v/>
      </c>
      <c r="G383" s="25">
        <f>IF(B383="","",IF(COUNTIF(Enquetes!$A$2:$A$101,B383)=1,"OK","ID inexistente"))</f>
        <v/>
      </c>
      <c r="H383" s="5">
        <f>IF(OR(B383="",D383=""),"",IFERROR(IF(AND(D383&gt;=INDEX(Enquetes!$D$2:$D$101,MATCH(B383,Enquetes!$A$2:$A$101,0)),D383&lt;=INDEX(Enquetes!$E$2:$E$101,MATCH(B383,Enquetes!$A$2:$A$101,0)),D383&lt;='Configuração'!$B$2),"OK","Fora do período/data futura"),"ID inexistente"))</f>
        <v/>
      </c>
      <c r="I383" s="25">
        <f>IF(OR(B383="",E383=""),"",IFERROR(IF(AND(E383=INT(E383),E383&gt;=1,E383&lt;=5,INDEX(Enquetes!$G$2:$K$101,MATCH(B383,Enquetes!$A$2:$A$101,0),E383)&lt;&gt;""),"OK","Opção inválida"),"Opção inválida"))</f>
        <v/>
      </c>
      <c r="J383" s="25">
        <f>IF(A383="","",IF(COUNTIF($A$2:$A$501,A383)=1,"OK","Duplicado"))</f>
        <v/>
      </c>
      <c r="K383" s="5">
        <f>IF(OR(B383="",C383=""),"",IF(COUNTIFS($B$2:$B$501,B383,$C$2:$C$501,C383)=1,"OK","Duplicada"))</f>
        <v/>
      </c>
      <c r="L383" s="5">
        <f>IF(COUNTA(A383:E383)=0,"",IF(AND(G383="OK",H383="OK",I383="OK",J383="OK",K383="OK"),"SIM","NÃO"))</f>
        <v/>
      </c>
    </row>
    <row r="384" ht="24" customHeight="1">
      <c r="A384" s="21" t="n"/>
      <c r="B384" s="21" t="n"/>
      <c r="C384" s="21" t="n"/>
      <c r="D384" s="23" t="n"/>
      <c r="E384" s="24" t="n"/>
      <c r="F384" s="5">
        <f>IF(OR(B384="",E384=""),"",IFERROR(INDEX(Enquetes!$G$2:$K$101,MATCH(B384,Enquetes!$A$2:$A$101,0),E384),""))</f>
        <v/>
      </c>
      <c r="G384" s="25">
        <f>IF(B384="","",IF(COUNTIF(Enquetes!$A$2:$A$101,B384)=1,"OK","ID inexistente"))</f>
        <v/>
      </c>
      <c r="H384" s="5">
        <f>IF(OR(B384="",D384=""),"",IFERROR(IF(AND(D384&gt;=INDEX(Enquetes!$D$2:$D$101,MATCH(B384,Enquetes!$A$2:$A$101,0)),D384&lt;=INDEX(Enquetes!$E$2:$E$101,MATCH(B384,Enquetes!$A$2:$A$101,0)),D384&lt;='Configuração'!$B$2),"OK","Fora do período/data futura"),"ID inexistente"))</f>
        <v/>
      </c>
      <c r="I384" s="25">
        <f>IF(OR(B384="",E384=""),"",IFERROR(IF(AND(E384=INT(E384),E384&gt;=1,E384&lt;=5,INDEX(Enquetes!$G$2:$K$101,MATCH(B384,Enquetes!$A$2:$A$101,0),E384)&lt;&gt;""),"OK","Opção inválida"),"Opção inválida"))</f>
        <v/>
      </c>
      <c r="J384" s="25">
        <f>IF(A384="","",IF(COUNTIF($A$2:$A$501,A384)=1,"OK","Duplicado"))</f>
        <v/>
      </c>
      <c r="K384" s="5">
        <f>IF(OR(B384="",C384=""),"",IF(COUNTIFS($B$2:$B$501,B384,$C$2:$C$501,C384)=1,"OK","Duplicada"))</f>
        <v/>
      </c>
      <c r="L384" s="5">
        <f>IF(COUNTA(A384:E384)=0,"",IF(AND(G384="OK",H384="OK",I384="OK",J384="OK",K384="OK"),"SIM","NÃO"))</f>
        <v/>
      </c>
    </row>
    <row r="385" ht="24" customHeight="1">
      <c r="A385" s="21" t="n"/>
      <c r="B385" s="21" t="n"/>
      <c r="C385" s="21" t="n"/>
      <c r="D385" s="23" t="n"/>
      <c r="E385" s="24" t="n"/>
      <c r="F385" s="5">
        <f>IF(OR(B385="",E385=""),"",IFERROR(INDEX(Enquetes!$G$2:$K$101,MATCH(B385,Enquetes!$A$2:$A$101,0),E385),""))</f>
        <v/>
      </c>
      <c r="G385" s="25">
        <f>IF(B385="","",IF(COUNTIF(Enquetes!$A$2:$A$101,B385)=1,"OK","ID inexistente"))</f>
        <v/>
      </c>
      <c r="H385" s="5">
        <f>IF(OR(B385="",D385=""),"",IFERROR(IF(AND(D385&gt;=INDEX(Enquetes!$D$2:$D$101,MATCH(B385,Enquetes!$A$2:$A$101,0)),D385&lt;=INDEX(Enquetes!$E$2:$E$101,MATCH(B385,Enquetes!$A$2:$A$101,0)),D385&lt;='Configuração'!$B$2),"OK","Fora do período/data futura"),"ID inexistente"))</f>
        <v/>
      </c>
      <c r="I385" s="25">
        <f>IF(OR(B385="",E385=""),"",IFERROR(IF(AND(E385=INT(E385),E385&gt;=1,E385&lt;=5,INDEX(Enquetes!$G$2:$K$101,MATCH(B385,Enquetes!$A$2:$A$101,0),E385)&lt;&gt;""),"OK","Opção inválida"),"Opção inválida"))</f>
        <v/>
      </c>
      <c r="J385" s="25">
        <f>IF(A385="","",IF(COUNTIF($A$2:$A$501,A385)=1,"OK","Duplicado"))</f>
        <v/>
      </c>
      <c r="K385" s="5">
        <f>IF(OR(B385="",C385=""),"",IF(COUNTIFS($B$2:$B$501,B385,$C$2:$C$501,C385)=1,"OK","Duplicada"))</f>
        <v/>
      </c>
      <c r="L385" s="5">
        <f>IF(COUNTA(A385:E385)=0,"",IF(AND(G385="OK",H385="OK",I385="OK",J385="OK",K385="OK"),"SIM","NÃO"))</f>
        <v/>
      </c>
    </row>
    <row r="386" ht="24" customHeight="1">
      <c r="A386" s="21" t="n"/>
      <c r="B386" s="21" t="n"/>
      <c r="C386" s="21" t="n"/>
      <c r="D386" s="23" t="n"/>
      <c r="E386" s="24" t="n"/>
      <c r="F386" s="5">
        <f>IF(OR(B386="",E386=""),"",IFERROR(INDEX(Enquetes!$G$2:$K$101,MATCH(B386,Enquetes!$A$2:$A$101,0),E386),""))</f>
        <v/>
      </c>
      <c r="G386" s="25">
        <f>IF(B386="","",IF(COUNTIF(Enquetes!$A$2:$A$101,B386)=1,"OK","ID inexistente"))</f>
        <v/>
      </c>
      <c r="H386" s="5">
        <f>IF(OR(B386="",D386=""),"",IFERROR(IF(AND(D386&gt;=INDEX(Enquetes!$D$2:$D$101,MATCH(B386,Enquetes!$A$2:$A$101,0)),D386&lt;=INDEX(Enquetes!$E$2:$E$101,MATCH(B386,Enquetes!$A$2:$A$101,0)),D386&lt;='Configuração'!$B$2),"OK","Fora do período/data futura"),"ID inexistente"))</f>
        <v/>
      </c>
      <c r="I386" s="25">
        <f>IF(OR(B386="",E386=""),"",IFERROR(IF(AND(E386=INT(E386),E386&gt;=1,E386&lt;=5,INDEX(Enquetes!$G$2:$K$101,MATCH(B386,Enquetes!$A$2:$A$101,0),E386)&lt;&gt;""),"OK","Opção inválida"),"Opção inválida"))</f>
        <v/>
      </c>
      <c r="J386" s="25">
        <f>IF(A386="","",IF(COUNTIF($A$2:$A$501,A386)=1,"OK","Duplicado"))</f>
        <v/>
      </c>
      <c r="K386" s="5">
        <f>IF(OR(B386="",C386=""),"",IF(COUNTIFS($B$2:$B$501,B386,$C$2:$C$501,C386)=1,"OK","Duplicada"))</f>
        <v/>
      </c>
      <c r="L386" s="5">
        <f>IF(COUNTA(A386:E386)=0,"",IF(AND(G386="OK",H386="OK",I386="OK",J386="OK",K386="OK"),"SIM","NÃO"))</f>
        <v/>
      </c>
    </row>
    <row r="387" ht="24" customHeight="1">
      <c r="A387" s="21" t="n"/>
      <c r="B387" s="21" t="n"/>
      <c r="C387" s="21" t="n"/>
      <c r="D387" s="23" t="n"/>
      <c r="E387" s="24" t="n"/>
      <c r="F387" s="5">
        <f>IF(OR(B387="",E387=""),"",IFERROR(INDEX(Enquetes!$G$2:$K$101,MATCH(B387,Enquetes!$A$2:$A$101,0),E387),""))</f>
        <v/>
      </c>
      <c r="G387" s="25">
        <f>IF(B387="","",IF(COUNTIF(Enquetes!$A$2:$A$101,B387)=1,"OK","ID inexistente"))</f>
        <v/>
      </c>
      <c r="H387" s="5">
        <f>IF(OR(B387="",D387=""),"",IFERROR(IF(AND(D387&gt;=INDEX(Enquetes!$D$2:$D$101,MATCH(B387,Enquetes!$A$2:$A$101,0)),D387&lt;=INDEX(Enquetes!$E$2:$E$101,MATCH(B387,Enquetes!$A$2:$A$101,0)),D387&lt;='Configuração'!$B$2),"OK","Fora do período/data futura"),"ID inexistente"))</f>
        <v/>
      </c>
      <c r="I387" s="25">
        <f>IF(OR(B387="",E387=""),"",IFERROR(IF(AND(E387=INT(E387),E387&gt;=1,E387&lt;=5,INDEX(Enquetes!$G$2:$K$101,MATCH(B387,Enquetes!$A$2:$A$101,0),E387)&lt;&gt;""),"OK","Opção inválida"),"Opção inválida"))</f>
        <v/>
      </c>
      <c r="J387" s="25">
        <f>IF(A387="","",IF(COUNTIF($A$2:$A$501,A387)=1,"OK","Duplicado"))</f>
        <v/>
      </c>
      <c r="K387" s="5">
        <f>IF(OR(B387="",C387=""),"",IF(COUNTIFS($B$2:$B$501,B387,$C$2:$C$501,C387)=1,"OK","Duplicada"))</f>
        <v/>
      </c>
      <c r="L387" s="5">
        <f>IF(COUNTA(A387:E387)=0,"",IF(AND(G387="OK",H387="OK",I387="OK",J387="OK",K387="OK"),"SIM","NÃO"))</f>
        <v/>
      </c>
    </row>
    <row r="388" ht="24" customHeight="1">
      <c r="A388" s="21" t="n"/>
      <c r="B388" s="21" t="n"/>
      <c r="C388" s="21" t="n"/>
      <c r="D388" s="23" t="n"/>
      <c r="E388" s="24" t="n"/>
      <c r="F388" s="5">
        <f>IF(OR(B388="",E388=""),"",IFERROR(INDEX(Enquetes!$G$2:$K$101,MATCH(B388,Enquetes!$A$2:$A$101,0),E388),""))</f>
        <v/>
      </c>
      <c r="G388" s="25">
        <f>IF(B388="","",IF(COUNTIF(Enquetes!$A$2:$A$101,B388)=1,"OK","ID inexistente"))</f>
        <v/>
      </c>
      <c r="H388" s="5">
        <f>IF(OR(B388="",D388=""),"",IFERROR(IF(AND(D388&gt;=INDEX(Enquetes!$D$2:$D$101,MATCH(B388,Enquetes!$A$2:$A$101,0)),D388&lt;=INDEX(Enquetes!$E$2:$E$101,MATCH(B388,Enquetes!$A$2:$A$101,0)),D388&lt;='Configuração'!$B$2),"OK","Fora do período/data futura"),"ID inexistente"))</f>
        <v/>
      </c>
      <c r="I388" s="25">
        <f>IF(OR(B388="",E388=""),"",IFERROR(IF(AND(E388=INT(E388),E388&gt;=1,E388&lt;=5,INDEX(Enquetes!$G$2:$K$101,MATCH(B388,Enquetes!$A$2:$A$101,0),E388)&lt;&gt;""),"OK","Opção inválida"),"Opção inválida"))</f>
        <v/>
      </c>
      <c r="J388" s="25">
        <f>IF(A388="","",IF(COUNTIF($A$2:$A$501,A388)=1,"OK","Duplicado"))</f>
        <v/>
      </c>
      <c r="K388" s="5">
        <f>IF(OR(B388="",C388=""),"",IF(COUNTIFS($B$2:$B$501,B388,$C$2:$C$501,C388)=1,"OK","Duplicada"))</f>
        <v/>
      </c>
      <c r="L388" s="5">
        <f>IF(COUNTA(A388:E388)=0,"",IF(AND(G388="OK",H388="OK",I388="OK",J388="OK",K388="OK"),"SIM","NÃO"))</f>
        <v/>
      </c>
    </row>
    <row r="389" ht="24" customHeight="1">
      <c r="A389" s="21" t="n"/>
      <c r="B389" s="21" t="n"/>
      <c r="C389" s="21" t="n"/>
      <c r="D389" s="23" t="n"/>
      <c r="E389" s="24" t="n"/>
      <c r="F389" s="5">
        <f>IF(OR(B389="",E389=""),"",IFERROR(INDEX(Enquetes!$G$2:$K$101,MATCH(B389,Enquetes!$A$2:$A$101,0),E389),""))</f>
        <v/>
      </c>
      <c r="G389" s="25">
        <f>IF(B389="","",IF(COUNTIF(Enquetes!$A$2:$A$101,B389)=1,"OK","ID inexistente"))</f>
        <v/>
      </c>
      <c r="H389" s="5">
        <f>IF(OR(B389="",D389=""),"",IFERROR(IF(AND(D389&gt;=INDEX(Enquetes!$D$2:$D$101,MATCH(B389,Enquetes!$A$2:$A$101,0)),D389&lt;=INDEX(Enquetes!$E$2:$E$101,MATCH(B389,Enquetes!$A$2:$A$101,0)),D389&lt;='Configuração'!$B$2),"OK","Fora do período/data futura"),"ID inexistente"))</f>
        <v/>
      </c>
      <c r="I389" s="25">
        <f>IF(OR(B389="",E389=""),"",IFERROR(IF(AND(E389=INT(E389),E389&gt;=1,E389&lt;=5,INDEX(Enquetes!$G$2:$K$101,MATCH(B389,Enquetes!$A$2:$A$101,0),E389)&lt;&gt;""),"OK","Opção inválida"),"Opção inválida"))</f>
        <v/>
      </c>
      <c r="J389" s="25">
        <f>IF(A389="","",IF(COUNTIF($A$2:$A$501,A389)=1,"OK","Duplicado"))</f>
        <v/>
      </c>
      <c r="K389" s="5">
        <f>IF(OR(B389="",C389=""),"",IF(COUNTIFS($B$2:$B$501,B389,$C$2:$C$501,C389)=1,"OK","Duplicada"))</f>
        <v/>
      </c>
      <c r="L389" s="5">
        <f>IF(COUNTA(A389:E389)=0,"",IF(AND(G389="OK",H389="OK",I389="OK",J389="OK",K389="OK"),"SIM","NÃO"))</f>
        <v/>
      </c>
    </row>
    <row r="390" ht="24" customHeight="1">
      <c r="A390" s="21" t="n"/>
      <c r="B390" s="21" t="n"/>
      <c r="C390" s="21" t="n"/>
      <c r="D390" s="23" t="n"/>
      <c r="E390" s="24" t="n"/>
      <c r="F390" s="5">
        <f>IF(OR(B390="",E390=""),"",IFERROR(INDEX(Enquetes!$G$2:$K$101,MATCH(B390,Enquetes!$A$2:$A$101,0),E390),""))</f>
        <v/>
      </c>
      <c r="G390" s="25">
        <f>IF(B390="","",IF(COUNTIF(Enquetes!$A$2:$A$101,B390)=1,"OK","ID inexistente"))</f>
        <v/>
      </c>
      <c r="H390" s="5">
        <f>IF(OR(B390="",D390=""),"",IFERROR(IF(AND(D390&gt;=INDEX(Enquetes!$D$2:$D$101,MATCH(B390,Enquetes!$A$2:$A$101,0)),D390&lt;=INDEX(Enquetes!$E$2:$E$101,MATCH(B390,Enquetes!$A$2:$A$101,0)),D390&lt;='Configuração'!$B$2),"OK","Fora do período/data futura"),"ID inexistente"))</f>
        <v/>
      </c>
      <c r="I390" s="25">
        <f>IF(OR(B390="",E390=""),"",IFERROR(IF(AND(E390=INT(E390),E390&gt;=1,E390&lt;=5,INDEX(Enquetes!$G$2:$K$101,MATCH(B390,Enquetes!$A$2:$A$101,0),E390)&lt;&gt;""),"OK","Opção inválida"),"Opção inválida"))</f>
        <v/>
      </c>
      <c r="J390" s="25">
        <f>IF(A390="","",IF(COUNTIF($A$2:$A$501,A390)=1,"OK","Duplicado"))</f>
        <v/>
      </c>
      <c r="K390" s="5">
        <f>IF(OR(B390="",C390=""),"",IF(COUNTIFS($B$2:$B$501,B390,$C$2:$C$501,C390)=1,"OK","Duplicada"))</f>
        <v/>
      </c>
      <c r="L390" s="5">
        <f>IF(COUNTA(A390:E390)=0,"",IF(AND(G390="OK",H390="OK",I390="OK",J390="OK",K390="OK"),"SIM","NÃO"))</f>
        <v/>
      </c>
    </row>
    <row r="391" ht="24" customHeight="1">
      <c r="A391" s="21" t="n"/>
      <c r="B391" s="21" t="n"/>
      <c r="C391" s="21" t="n"/>
      <c r="D391" s="23" t="n"/>
      <c r="E391" s="24" t="n"/>
      <c r="F391" s="5">
        <f>IF(OR(B391="",E391=""),"",IFERROR(INDEX(Enquetes!$G$2:$K$101,MATCH(B391,Enquetes!$A$2:$A$101,0),E391),""))</f>
        <v/>
      </c>
      <c r="G391" s="25">
        <f>IF(B391="","",IF(COUNTIF(Enquetes!$A$2:$A$101,B391)=1,"OK","ID inexistente"))</f>
        <v/>
      </c>
      <c r="H391" s="5">
        <f>IF(OR(B391="",D391=""),"",IFERROR(IF(AND(D391&gt;=INDEX(Enquetes!$D$2:$D$101,MATCH(B391,Enquetes!$A$2:$A$101,0)),D391&lt;=INDEX(Enquetes!$E$2:$E$101,MATCH(B391,Enquetes!$A$2:$A$101,0)),D391&lt;='Configuração'!$B$2),"OK","Fora do período/data futura"),"ID inexistente"))</f>
        <v/>
      </c>
      <c r="I391" s="25">
        <f>IF(OR(B391="",E391=""),"",IFERROR(IF(AND(E391=INT(E391),E391&gt;=1,E391&lt;=5,INDEX(Enquetes!$G$2:$K$101,MATCH(B391,Enquetes!$A$2:$A$101,0),E391)&lt;&gt;""),"OK","Opção inválida"),"Opção inválida"))</f>
        <v/>
      </c>
      <c r="J391" s="25">
        <f>IF(A391="","",IF(COUNTIF($A$2:$A$501,A391)=1,"OK","Duplicado"))</f>
        <v/>
      </c>
      <c r="K391" s="5">
        <f>IF(OR(B391="",C391=""),"",IF(COUNTIFS($B$2:$B$501,B391,$C$2:$C$501,C391)=1,"OK","Duplicada"))</f>
        <v/>
      </c>
      <c r="L391" s="5">
        <f>IF(COUNTA(A391:E391)=0,"",IF(AND(G391="OK",H391="OK",I391="OK",J391="OK",K391="OK"),"SIM","NÃO"))</f>
        <v/>
      </c>
    </row>
    <row r="392" ht="24" customHeight="1">
      <c r="A392" s="21" t="n"/>
      <c r="B392" s="21" t="n"/>
      <c r="C392" s="21" t="n"/>
      <c r="D392" s="23" t="n"/>
      <c r="E392" s="24" t="n"/>
      <c r="F392" s="5">
        <f>IF(OR(B392="",E392=""),"",IFERROR(INDEX(Enquetes!$G$2:$K$101,MATCH(B392,Enquetes!$A$2:$A$101,0),E392),""))</f>
        <v/>
      </c>
      <c r="G392" s="25">
        <f>IF(B392="","",IF(COUNTIF(Enquetes!$A$2:$A$101,B392)=1,"OK","ID inexistente"))</f>
        <v/>
      </c>
      <c r="H392" s="5">
        <f>IF(OR(B392="",D392=""),"",IFERROR(IF(AND(D392&gt;=INDEX(Enquetes!$D$2:$D$101,MATCH(B392,Enquetes!$A$2:$A$101,0)),D392&lt;=INDEX(Enquetes!$E$2:$E$101,MATCH(B392,Enquetes!$A$2:$A$101,0)),D392&lt;='Configuração'!$B$2),"OK","Fora do período/data futura"),"ID inexistente"))</f>
        <v/>
      </c>
      <c r="I392" s="25">
        <f>IF(OR(B392="",E392=""),"",IFERROR(IF(AND(E392=INT(E392),E392&gt;=1,E392&lt;=5,INDEX(Enquetes!$G$2:$K$101,MATCH(B392,Enquetes!$A$2:$A$101,0),E392)&lt;&gt;""),"OK","Opção inválida"),"Opção inválida"))</f>
        <v/>
      </c>
      <c r="J392" s="25">
        <f>IF(A392="","",IF(COUNTIF($A$2:$A$501,A392)=1,"OK","Duplicado"))</f>
        <v/>
      </c>
      <c r="K392" s="5">
        <f>IF(OR(B392="",C392=""),"",IF(COUNTIFS($B$2:$B$501,B392,$C$2:$C$501,C392)=1,"OK","Duplicada"))</f>
        <v/>
      </c>
      <c r="L392" s="5">
        <f>IF(COUNTA(A392:E392)=0,"",IF(AND(G392="OK",H392="OK",I392="OK",J392="OK",K392="OK"),"SIM","NÃO"))</f>
        <v/>
      </c>
    </row>
    <row r="393" ht="24" customHeight="1">
      <c r="A393" s="21" t="n"/>
      <c r="B393" s="21" t="n"/>
      <c r="C393" s="21" t="n"/>
      <c r="D393" s="23" t="n"/>
      <c r="E393" s="24" t="n"/>
      <c r="F393" s="5">
        <f>IF(OR(B393="",E393=""),"",IFERROR(INDEX(Enquetes!$G$2:$K$101,MATCH(B393,Enquetes!$A$2:$A$101,0),E393),""))</f>
        <v/>
      </c>
      <c r="G393" s="25">
        <f>IF(B393="","",IF(COUNTIF(Enquetes!$A$2:$A$101,B393)=1,"OK","ID inexistente"))</f>
        <v/>
      </c>
      <c r="H393" s="5">
        <f>IF(OR(B393="",D393=""),"",IFERROR(IF(AND(D393&gt;=INDEX(Enquetes!$D$2:$D$101,MATCH(B393,Enquetes!$A$2:$A$101,0)),D393&lt;=INDEX(Enquetes!$E$2:$E$101,MATCH(B393,Enquetes!$A$2:$A$101,0)),D393&lt;='Configuração'!$B$2),"OK","Fora do período/data futura"),"ID inexistente"))</f>
        <v/>
      </c>
      <c r="I393" s="25">
        <f>IF(OR(B393="",E393=""),"",IFERROR(IF(AND(E393=INT(E393),E393&gt;=1,E393&lt;=5,INDEX(Enquetes!$G$2:$K$101,MATCH(B393,Enquetes!$A$2:$A$101,0),E393)&lt;&gt;""),"OK","Opção inválida"),"Opção inválida"))</f>
        <v/>
      </c>
      <c r="J393" s="25">
        <f>IF(A393="","",IF(COUNTIF($A$2:$A$501,A393)=1,"OK","Duplicado"))</f>
        <v/>
      </c>
      <c r="K393" s="5">
        <f>IF(OR(B393="",C393=""),"",IF(COUNTIFS($B$2:$B$501,B393,$C$2:$C$501,C393)=1,"OK","Duplicada"))</f>
        <v/>
      </c>
      <c r="L393" s="5">
        <f>IF(COUNTA(A393:E393)=0,"",IF(AND(G393="OK",H393="OK",I393="OK",J393="OK",K393="OK"),"SIM","NÃO"))</f>
        <v/>
      </c>
    </row>
    <row r="394" ht="24" customHeight="1">
      <c r="A394" s="21" t="n"/>
      <c r="B394" s="21" t="n"/>
      <c r="C394" s="21" t="n"/>
      <c r="D394" s="23" t="n"/>
      <c r="E394" s="24" t="n"/>
      <c r="F394" s="5">
        <f>IF(OR(B394="",E394=""),"",IFERROR(INDEX(Enquetes!$G$2:$K$101,MATCH(B394,Enquetes!$A$2:$A$101,0),E394),""))</f>
        <v/>
      </c>
      <c r="G394" s="25">
        <f>IF(B394="","",IF(COUNTIF(Enquetes!$A$2:$A$101,B394)=1,"OK","ID inexistente"))</f>
        <v/>
      </c>
      <c r="H394" s="5">
        <f>IF(OR(B394="",D394=""),"",IFERROR(IF(AND(D394&gt;=INDEX(Enquetes!$D$2:$D$101,MATCH(B394,Enquetes!$A$2:$A$101,0)),D394&lt;=INDEX(Enquetes!$E$2:$E$101,MATCH(B394,Enquetes!$A$2:$A$101,0)),D394&lt;='Configuração'!$B$2),"OK","Fora do período/data futura"),"ID inexistente"))</f>
        <v/>
      </c>
      <c r="I394" s="25">
        <f>IF(OR(B394="",E394=""),"",IFERROR(IF(AND(E394=INT(E394),E394&gt;=1,E394&lt;=5,INDEX(Enquetes!$G$2:$K$101,MATCH(B394,Enquetes!$A$2:$A$101,0),E394)&lt;&gt;""),"OK","Opção inválida"),"Opção inválida"))</f>
        <v/>
      </c>
      <c r="J394" s="25">
        <f>IF(A394="","",IF(COUNTIF($A$2:$A$501,A394)=1,"OK","Duplicado"))</f>
        <v/>
      </c>
      <c r="K394" s="5">
        <f>IF(OR(B394="",C394=""),"",IF(COUNTIFS($B$2:$B$501,B394,$C$2:$C$501,C394)=1,"OK","Duplicada"))</f>
        <v/>
      </c>
      <c r="L394" s="5">
        <f>IF(COUNTA(A394:E394)=0,"",IF(AND(G394="OK",H394="OK",I394="OK",J394="OK",K394="OK"),"SIM","NÃO"))</f>
        <v/>
      </c>
    </row>
    <row r="395" ht="24" customHeight="1">
      <c r="A395" s="21" t="n"/>
      <c r="B395" s="21" t="n"/>
      <c r="C395" s="21" t="n"/>
      <c r="D395" s="23" t="n"/>
      <c r="E395" s="24" t="n"/>
      <c r="F395" s="5">
        <f>IF(OR(B395="",E395=""),"",IFERROR(INDEX(Enquetes!$G$2:$K$101,MATCH(B395,Enquetes!$A$2:$A$101,0),E395),""))</f>
        <v/>
      </c>
      <c r="G395" s="25">
        <f>IF(B395="","",IF(COUNTIF(Enquetes!$A$2:$A$101,B395)=1,"OK","ID inexistente"))</f>
        <v/>
      </c>
      <c r="H395" s="5">
        <f>IF(OR(B395="",D395=""),"",IFERROR(IF(AND(D395&gt;=INDEX(Enquetes!$D$2:$D$101,MATCH(B395,Enquetes!$A$2:$A$101,0)),D395&lt;=INDEX(Enquetes!$E$2:$E$101,MATCH(B395,Enquetes!$A$2:$A$101,0)),D395&lt;='Configuração'!$B$2),"OK","Fora do período/data futura"),"ID inexistente"))</f>
        <v/>
      </c>
      <c r="I395" s="25">
        <f>IF(OR(B395="",E395=""),"",IFERROR(IF(AND(E395=INT(E395),E395&gt;=1,E395&lt;=5,INDEX(Enquetes!$G$2:$K$101,MATCH(B395,Enquetes!$A$2:$A$101,0),E395)&lt;&gt;""),"OK","Opção inválida"),"Opção inválida"))</f>
        <v/>
      </c>
      <c r="J395" s="25">
        <f>IF(A395="","",IF(COUNTIF($A$2:$A$501,A395)=1,"OK","Duplicado"))</f>
        <v/>
      </c>
      <c r="K395" s="5">
        <f>IF(OR(B395="",C395=""),"",IF(COUNTIFS($B$2:$B$501,B395,$C$2:$C$501,C395)=1,"OK","Duplicada"))</f>
        <v/>
      </c>
      <c r="L395" s="5">
        <f>IF(COUNTA(A395:E395)=0,"",IF(AND(G395="OK",H395="OK",I395="OK",J395="OK",K395="OK"),"SIM","NÃO"))</f>
        <v/>
      </c>
    </row>
    <row r="396" ht="24" customHeight="1">
      <c r="A396" s="21" t="n"/>
      <c r="B396" s="21" t="n"/>
      <c r="C396" s="21" t="n"/>
      <c r="D396" s="23" t="n"/>
      <c r="E396" s="24" t="n"/>
      <c r="F396" s="5">
        <f>IF(OR(B396="",E396=""),"",IFERROR(INDEX(Enquetes!$G$2:$K$101,MATCH(B396,Enquetes!$A$2:$A$101,0),E396),""))</f>
        <v/>
      </c>
      <c r="G396" s="25">
        <f>IF(B396="","",IF(COUNTIF(Enquetes!$A$2:$A$101,B396)=1,"OK","ID inexistente"))</f>
        <v/>
      </c>
      <c r="H396" s="5">
        <f>IF(OR(B396="",D396=""),"",IFERROR(IF(AND(D396&gt;=INDEX(Enquetes!$D$2:$D$101,MATCH(B396,Enquetes!$A$2:$A$101,0)),D396&lt;=INDEX(Enquetes!$E$2:$E$101,MATCH(B396,Enquetes!$A$2:$A$101,0)),D396&lt;='Configuração'!$B$2),"OK","Fora do período/data futura"),"ID inexistente"))</f>
        <v/>
      </c>
      <c r="I396" s="25">
        <f>IF(OR(B396="",E396=""),"",IFERROR(IF(AND(E396=INT(E396),E396&gt;=1,E396&lt;=5,INDEX(Enquetes!$G$2:$K$101,MATCH(B396,Enquetes!$A$2:$A$101,0),E396)&lt;&gt;""),"OK","Opção inválida"),"Opção inválida"))</f>
        <v/>
      </c>
      <c r="J396" s="25">
        <f>IF(A396="","",IF(COUNTIF($A$2:$A$501,A396)=1,"OK","Duplicado"))</f>
        <v/>
      </c>
      <c r="K396" s="5">
        <f>IF(OR(B396="",C396=""),"",IF(COUNTIFS($B$2:$B$501,B396,$C$2:$C$501,C396)=1,"OK","Duplicada"))</f>
        <v/>
      </c>
      <c r="L396" s="5">
        <f>IF(COUNTA(A396:E396)=0,"",IF(AND(G396="OK",H396="OK",I396="OK",J396="OK",K396="OK"),"SIM","NÃO"))</f>
        <v/>
      </c>
    </row>
    <row r="397" ht="24" customHeight="1">
      <c r="A397" s="21" t="n"/>
      <c r="B397" s="21" t="n"/>
      <c r="C397" s="21" t="n"/>
      <c r="D397" s="23" t="n"/>
      <c r="E397" s="24" t="n"/>
      <c r="F397" s="5">
        <f>IF(OR(B397="",E397=""),"",IFERROR(INDEX(Enquetes!$G$2:$K$101,MATCH(B397,Enquetes!$A$2:$A$101,0),E397),""))</f>
        <v/>
      </c>
      <c r="G397" s="25">
        <f>IF(B397="","",IF(COUNTIF(Enquetes!$A$2:$A$101,B397)=1,"OK","ID inexistente"))</f>
        <v/>
      </c>
      <c r="H397" s="5">
        <f>IF(OR(B397="",D397=""),"",IFERROR(IF(AND(D397&gt;=INDEX(Enquetes!$D$2:$D$101,MATCH(B397,Enquetes!$A$2:$A$101,0)),D397&lt;=INDEX(Enquetes!$E$2:$E$101,MATCH(B397,Enquetes!$A$2:$A$101,0)),D397&lt;='Configuração'!$B$2),"OK","Fora do período/data futura"),"ID inexistente"))</f>
        <v/>
      </c>
      <c r="I397" s="25">
        <f>IF(OR(B397="",E397=""),"",IFERROR(IF(AND(E397=INT(E397),E397&gt;=1,E397&lt;=5,INDEX(Enquetes!$G$2:$K$101,MATCH(B397,Enquetes!$A$2:$A$101,0),E397)&lt;&gt;""),"OK","Opção inválida"),"Opção inválida"))</f>
        <v/>
      </c>
      <c r="J397" s="25">
        <f>IF(A397="","",IF(COUNTIF($A$2:$A$501,A397)=1,"OK","Duplicado"))</f>
        <v/>
      </c>
      <c r="K397" s="5">
        <f>IF(OR(B397="",C397=""),"",IF(COUNTIFS($B$2:$B$501,B397,$C$2:$C$501,C397)=1,"OK","Duplicada"))</f>
        <v/>
      </c>
      <c r="L397" s="5">
        <f>IF(COUNTA(A397:E397)=0,"",IF(AND(G397="OK",H397="OK",I397="OK",J397="OK",K397="OK"),"SIM","NÃO"))</f>
        <v/>
      </c>
    </row>
    <row r="398" ht="24" customHeight="1">
      <c r="A398" s="21" t="n"/>
      <c r="B398" s="21" t="n"/>
      <c r="C398" s="21" t="n"/>
      <c r="D398" s="23" t="n"/>
      <c r="E398" s="24" t="n"/>
      <c r="F398" s="5">
        <f>IF(OR(B398="",E398=""),"",IFERROR(INDEX(Enquetes!$G$2:$K$101,MATCH(B398,Enquetes!$A$2:$A$101,0),E398),""))</f>
        <v/>
      </c>
      <c r="G398" s="25">
        <f>IF(B398="","",IF(COUNTIF(Enquetes!$A$2:$A$101,B398)=1,"OK","ID inexistente"))</f>
        <v/>
      </c>
      <c r="H398" s="5">
        <f>IF(OR(B398="",D398=""),"",IFERROR(IF(AND(D398&gt;=INDEX(Enquetes!$D$2:$D$101,MATCH(B398,Enquetes!$A$2:$A$101,0)),D398&lt;=INDEX(Enquetes!$E$2:$E$101,MATCH(B398,Enquetes!$A$2:$A$101,0)),D398&lt;='Configuração'!$B$2),"OK","Fora do período/data futura"),"ID inexistente"))</f>
        <v/>
      </c>
      <c r="I398" s="25">
        <f>IF(OR(B398="",E398=""),"",IFERROR(IF(AND(E398=INT(E398),E398&gt;=1,E398&lt;=5,INDEX(Enquetes!$G$2:$K$101,MATCH(B398,Enquetes!$A$2:$A$101,0),E398)&lt;&gt;""),"OK","Opção inválida"),"Opção inválida"))</f>
        <v/>
      </c>
      <c r="J398" s="25">
        <f>IF(A398="","",IF(COUNTIF($A$2:$A$501,A398)=1,"OK","Duplicado"))</f>
        <v/>
      </c>
      <c r="K398" s="5">
        <f>IF(OR(B398="",C398=""),"",IF(COUNTIFS($B$2:$B$501,B398,$C$2:$C$501,C398)=1,"OK","Duplicada"))</f>
        <v/>
      </c>
      <c r="L398" s="5">
        <f>IF(COUNTA(A398:E398)=0,"",IF(AND(G398="OK",H398="OK",I398="OK",J398="OK",K398="OK"),"SIM","NÃO"))</f>
        <v/>
      </c>
    </row>
    <row r="399" ht="24" customHeight="1">
      <c r="A399" s="21" t="n"/>
      <c r="B399" s="21" t="n"/>
      <c r="C399" s="21" t="n"/>
      <c r="D399" s="23" t="n"/>
      <c r="E399" s="24" t="n"/>
      <c r="F399" s="5">
        <f>IF(OR(B399="",E399=""),"",IFERROR(INDEX(Enquetes!$G$2:$K$101,MATCH(B399,Enquetes!$A$2:$A$101,0),E399),""))</f>
        <v/>
      </c>
      <c r="G399" s="25">
        <f>IF(B399="","",IF(COUNTIF(Enquetes!$A$2:$A$101,B399)=1,"OK","ID inexistente"))</f>
        <v/>
      </c>
      <c r="H399" s="5">
        <f>IF(OR(B399="",D399=""),"",IFERROR(IF(AND(D399&gt;=INDEX(Enquetes!$D$2:$D$101,MATCH(B399,Enquetes!$A$2:$A$101,0)),D399&lt;=INDEX(Enquetes!$E$2:$E$101,MATCH(B399,Enquetes!$A$2:$A$101,0)),D399&lt;='Configuração'!$B$2),"OK","Fora do período/data futura"),"ID inexistente"))</f>
        <v/>
      </c>
      <c r="I399" s="25">
        <f>IF(OR(B399="",E399=""),"",IFERROR(IF(AND(E399=INT(E399),E399&gt;=1,E399&lt;=5,INDEX(Enquetes!$G$2:$K$101,MATCH(B399,Enquetes!$A$2:$A$101,0),E399)&lt;&gt;""),"OK","Opção inválida"),"Opção inválida"))</f>
        <v/>
      </c>
      <c r="J399" s="25">
        <f>IF(A399="","",IF(COUNTIF($A$2:$A$501,A399)=1,"OK","Duplicado"))</f>
        <v/>
      </c>
      <c r="K399" s="5">
        <f>IF(OR(B399="",C399=""),"",IF(COUNTIFS($B$2:$B$501,B399,$C$2:$C$501,C399)=1,"OK","Duplicada"))</f>
        <v/>
      </c>
      <c r="L399" s="5">
        <f>IF(COUNTA(A399:E399)=0,"",IF(AND(G399="OK",H399="OK",I399="OK",J399="OK",K399="OK"),"SIM","NÃO"))</f>
        <v/>
      </c>
    </row>
    <row r="400" ht="24" customHeight="1">
      <c r="A400" s="21" t="n"/>
      <c r="B400" s="21" t="n"/>
      <c r="C400" s="21" t="n"/>
      <c r="D400" s="23" t="n"/>
      <c r="E400" s="24" t="n"/>
      <c r="F400" s="5">
        <f>IF(OR(B400="",E400=""),"",IFERROR(INDEX(Enquetes!$G$2:$K$101,MATCH(B400,Enquetes!$A$2:$A$101,0),E400),""))</f>
        <v/>
      </c>
      <c r="G400" s="25">
        <f>IF(B400="","",IF(COUNTIF(Enquetes!$A$2:$A$101,B400)=1,"OK","ID inexistente"))</f>
        <v/>
      </c>
      <c r="H400" s="5">
        <f>IF(OR(B400="",D400=""),"",IFERROR(IF(AND(D400&gt;=INDEX(Enquetes!$D$2:$D$101,MATCH(B400,Enquetes!$A$2:$A$101,0)),D400&lt;=INDEX(Enquetes!$E$2:$E$101,MATCH(B400,Enquetes!$A$2:$A$101,0)),D400&lt;='Configuração'!$B$2),"OK","Fora do período/data futura"),"ID inexistente"))</f>
        <v/>
      </c>
      <c r="I400" s="25">
        <f>IF(OR(B400="",E400=""),"",IFERROR(IF(AND(E400=INT(E400),E400&gt;=1,E400&lt;=5,INDEX(Enquetes!$G$2:$K$101,MATCH(B400,Enquetes!$A$2:$A$101,0),E400)&lt;&gt;""),"OK","Opção inválida"),"Opção inválida"))</f>
        <v/>
      </c>
      <c r="J400" s="25">
        <f>IF(A400="","",IF(COUNTIF($A$2:$A$501,A400)=1,"OK","Duplicado"))</f>
        <v/>
      </c>
      <c r="K400" s="5">
        <f>IF(OR(B400="",C400=""),"",IF(COUNTIFS($B$2:$B$501,B400,$C$2:$C$501,C400)=1,"OK","Duplicada"))</f>
        <v/>
      </c>
      <c r="L400" s="5">
        <f>IF(COUNTA(A400:E400)=0,"",IF(AND(G400="OK",H400="OK",I400="OK",J400="OK",K400="OK"),"SIM","NÃO"))</f>
        <v/>
      </c>
    </row>
    <row r="401" ht="24" customHeight="1">
      <c r="A401" s="21" t="n"/>
      <c r="B401" s="21" t="n"/>
      <c r="C401" s="21" t="n"/>
      <c r="D401" s="23" t="n"/>
      <c r="E401" s="24" t="n"/>
      <c r="F401" s="5">
        <f>IF(OR(B401="",E401=""),"",IFERROR(INDEX(Enquetes!$G$2:$K$101,MATCH(B401,Enquetes!$A$2:$A$101,0),E401),""))</f>
        <v/>
      </c>
      <c r="G401" s="25">
        <f>IF(B401="","",IF(COUNTIF(Enquetes!$A$2:$A$101,B401)=1,"OK","ID inexistente"))</f>
        <v/>
      </c>
      <c r="H401" s="5">
        <f>IF(OR(B401="",D401=""),"",IFERROR(IF(AND(D401&gt;=INDEX(Enquetes!$D$2:$D$101,MATCH(B401,Enquetes!$A$2:$A$101,0)),D401&lt;=INDEX(Enquetes!$E$2:$E$101,MATCH(B401,Enquetes!$A$2:$A$101,0)),D401&lt;='Configuração'!$B$2),"OK","Fora do período/data futura"),"ID inexistente"))</f>
        <v/>
      </c>
      <c r="I401" s="25">
        <f>IF(OR(B401="",E401=""),"",IFERROR(IF(AND(E401=INT(E401),E401&gt;=1,E401&lt;=5,INDEX(Enquetes!$G$2:$K$101,MATCH(B401,Enquetes!$A$2:$A$101,0),E401)&lt;&gt;""),"OK","Opção inválida"),"Opção inválida"))</f>
        <v/>
      </c>
      <c r="J401" s="25">
        <f>IF(A401="","",IF(COUNTIF($A$2:$A$501,A401)=1,"OK","Duplicado"))</f>
        <v/>
      </c>
      <c r="K401" s="5">
        <f>IF(OR(B401="",C401=""),"",IF(COUNTIFS($B$2:$B$501,B401,$C$2:$C$501,C401)=1,"OK","Duplicada"))</f>
        <v/>
      </c>
      <c r="L401" s="5">
        <f>IF(COUNTA(A401:E401)=0,"",IF(AND(G401="OK",H401="OK",I401="OK",J401="OK",K401="OK"),"SIM","NÃO"))</f>
        <v/>
      </c>
    </row>
    <row r="402" ht="24" customHeight="1">
      <c r="A402" s="21" t="n"/>
      <c r="B402" s="21" t="n"/>
      <c r="C402" s="21" t="n"/>
      <c r="D402" s="23" t="n"/>
      <c r="E402" s="24" t="n"/>
      <c r="F402" s="5">
        <f>IF(OR(B402="",E402=""),"",IFERROR(INDEX(Enquetes!$G$2:$K$101,MATCH(B402,Enquetes!$A$2:$A$101,0),E402),""))</f>
        <v/>
      </c>
      <c r="G402" s="25">
        <f>IF(B402="","",IF(COUNTIF(Enquetes!$A$2:$A$101,B402)=1,"OK","ID inexistente"))</f>
        <v/>
      </c>
      <c r="H402" s="5">
        <f>IF(OR(B402="",D402=""),"",IFERROR(IF(AND(D402&gt;=INDEX(Enquetes!$D$2:$D$101,MATCH(B402,Enquetes!$A$2:$A$101,0)),D402&lt;=INDEX(Enquetes!$E$2:$E$101,MATCH(B402,Enquetes!$A$2:$A$101,0)),D402&lt;='Configuração'!$B$2),"OK","Fora do período/data futura"),"ID inexistente"))</f>
        <v/>
      </c>
      <c r="I402" s="25">
        <f>IF(OR(B402="",E402=""),"",IFERROR(IF(AND(E402=INT(E402),E402&gt;=1,E402&lt;=5,INDEX(Enquetes!$G$2:$K$101,MATCH(B402,Enquetes!$A$2:$A$101,0),E402)&lt;&gt;""),"OK","Opção inválida"),"Opção inválida"))</f>
        <v/>
      </c>
      <c r="J402" s="25">
        <f>IF(A402="","",IF(COUNTIF($A$2:$A$501,A402)=1,"OK","Duplicado"))</f>
        <v/>
      </c>
      <c r="K402" s="5">
        <f>IF(OR(B402="",C402=""),"",IF(COUNTIFS($B$2:$B$501,B402,$C$2:$C$501,C402)=1,"OK","Duplicada"))</f>
        <v/>
      </c>
      <c r="L402" s="5">
        <f>IF(COUNTA(A402:E402)=0,"",IF(AND(G402="OK",H402="OK",I402="OK",J402="OK",K402="OK"),"SIM","NÃO"))</f>
        <v/>
      </c>
    </row>
    <row r="403" ht="24" customHeight="1">
      <c r="A403" s="21" t="n"/>
      <c r="B403" s="21" t="n"/>
      <c r="C403" s="21" t="n"/>
      <c r="D403" s="23" t="n"/>
      <c r="E403" s="24" t="n"/>
      <c r="F403" s="5">
        <f>IF(OR(B403="",E403=""),"",IFERROR(INDEX(Enquetes!$G$2:$K$101,MATCH(B403,Enquetes!$A$2:$A$101,0),E403),""))</f>
        <v/>
      </c>
      <c r="G403" s="25">
        <f>IF(B403="","",IF(COUNTIF(Enquetes!$A$2:$A$101,B403)=1,"OK","ID inexistente"))</f>
        <v/>
      </c>
      <c r="H403" s="5">
        <f>IF(OR(B403="",D403=""),"",IFERROR(IF(AND(D403&gt;=INDEX(Enquetes!$D$2:$D$101,MATCH(B403,Enquetes!$A$2:$A$101,0)),D403&lt;=INDEX(Enquetes!$E$2:$E$101,MATCH(B403,Enquetes!$A$2:$A$101,0)),D403&lt;='Configuração'!$B$2),"OK","Fora do período/data futura"),"ID inexistente"))</f>
        <v/>
      </c>
      <c r="I403" s="25">
        <f>IF(OR(B403="",E403=""),"",IFERROR(IF(AND(E403=INT(E403),E403&gt;=1,E403&lt;=5,INDEX(Enquetes!$G$2:$K$101,MATCH(B403,Enquetes!$A$2:$A$101,0),E403)&lt;&gt;""),"OK","Opção inválida"),"Opção inválida"))</f>
        <v/>
      </c>
      <c r="J403" s="25">
        <f>IF(A403="","",IF(COUNTIF($A$2:$A$501,A403)=1,"OK","Duplicado"))</f>
        <v/>
      </c>
      <c r="K403" s="5">
        <f>IF(OR(B403="",C403=""),"",IF(COUNTIFS($B$2:$B$501,B403,$C$2:$C$501,C403)=1,"OK","Duplicada"))</f>
        <v/>
      </c>
      <c r="L403" s="5">
        <f>IF(COUNTA(A403:E403)=0,"",IF(AND(G403="OK",H403="OK",I403="OK",J403="OK",K403="OK"),"SIM","NÃO"))</f>
        <v/>
      </c>
    </row>
    <row r="404" ht="24" customHeight="1">
      <c r="A404" s="21" t="n"/>
      <c r="B404" s="21" t="n"/>
      <c r="C404" s="21" t="n"/>
      <c r="D404" s="23" t="n"/>
      <c r="E404" s="24" t="n"/>
      <c r="F404" s="5">
        <f>IF(OR(B404="",E404=""),"",IFERROR(INDEX(Enquetes!$G$2:$K$101,MATCH(B404,Enquetes!$A$2:$A$101,0),E404),""))</f>
        <v/>
      </c>
      <c r="G404" s="25">
        <f>IF(B404="","",IF(COUNTIF(Enquetes!$A$2:$A$101,B404)=1,"OK","ID inexistente"))</f>
        <v/>
      </c>
      <c r="H404" s="5">
        <f>IF(OR(B404="",D404=""),"",IFERROR(IF(AND(D404&gt;=INDEX(Enquetes!$D$2:$D$101,MATCH(B404,Enquetes!$A$2:$A$101,0)),D404&lt;=INDEX(Enquetes!$E$2:$E$101,MATCH(B404,Enquetes!$A$2:$A$101,0)),D404&lt;='Configuração'!$B$2),"OK","Fora do período/data futura"),"ID inexistente"))</f>
        <v/>
      </c>
      <c r="I404" s="25">
        <f>IF(OR(B404="",E404=""),"",IFERROR(IF(AND(E404=INT(E404),E404&gt;=1,E404&lt;=5,INDEX(Enquetes!$G$2:$K$101,MATCH(B404,Enquetes!$A$2:$A$101,0),E404)&lt;&gt;""),"OK","Opção inválida"),"Opção inválida"))</f>
        <v/>
      </c>
      <c r="J404" s="25">
        <f>IF(A404="","",IF(COUNTIF($A$2:$A$501,A404)=1,"OK","Duplicado"))</f>
        <v/>
      </c>
      <c r="K404" s="5">
        <f>IF(OR(B404="",C404=""),"",IF(COUNTIFS($B$2:$B$501,B404,$C$2:$C$501,C404)=1,"OK","Duplicada"))</f>
        <v/>
      </c>
      <c r="L404" s="5">
        <f>IF(COUNTA(A404:E404)=0,"",IF(AND(G404="OK",H404="OK",I404="OK",J404="OK",K404="OK"),"SIM","NÃO"))</f>
        <v/>
      </c>
    </row>
    <row r="405" ht="24" customHeight="1">
      <c r="A405" s="21" t="n"/>
      <c r="B405" s="21" t="n"/>
      <c r="C405" s="21" t="n"/>
      <c r="D405" s="23" t="n"/>
      <c r="E405" s="24" t="n"/>
      <c r="F405" s="5">
        <f>IF(OR(B405="",E405=""),"",IFERROR(INDEX(Enquetes!$G$2:$K$101,MATCH(B405,Enquetes!$A$2:$A$101,0),E405),""))</f>
        <v/>
      </c>
      <c r="G405" s="25">
        <f>IF(B405="","",IF(COUNTIF(Enquetes!$A$2:$A$101,B405)=1,"OK","ID inexistente"))</f>
        <v/>
      </c>
      <c r="H405" s="5">
        <f>IF(OR(B405="",D405=""),"",IFERROR(IF(AND(D405&gt;=INDEX(Enquetes!$D$2:$D$101,MATCH(B405,Enquetes!$A$2:$A$101,0)),D405&lt;=INDEX(Enquetes!$E$2:$E$101,MATCH(B405,Enquetes!$A$2:$A$101,0)),D405&lt;='Configuração'!$B$2),"OK","Fora do período/data futura"),"ID inexistente"))</f>
        <v/>
      </c>
      <c r="I405" s="25">
        <f>IF(OR(B405="",E405=""),"",IFERROR(IF(AND(E405=INT(E405),E405&gt;=1,E405&lt;=5,INDEX(Enquetes!$G$2:$K$101,MATCH(B405,Enquetes!$A$2:$A$101,0),E405)&lt;&gt;""),"OK","Opção inválida"),"Opção inválida"))</f>
        <v/>
      </c>
      <c r="J405" s="25">
        <f>IF(A405="","",IF(COUNTIF($A$2:$A$501,A405)=1,"OK","Duplicado"))</f>
        <v/>
      </c>
      <c r="K405" s="5">
        <f>IF(OR(B405="",C405=""),"",IF(COUNTIFS($B$2:$B$501,B405,$C$2:$C$501,C405)=1,"OK","Duplicada"))</f>
        <v/>
      </c>
      <c r="L405" s="5">
        <f>IF(COUNTA(A405:E405)=0,"",IF(AND(G405="OK",H405="OK",I405="OK",J405="OK",K405="OK"),"SIM","NÃO"))</f>
        <v/>
      </c>
    </row>
    <row r="406" ht="24" customHeight="1">
      <c r="A406" s="21" t="n"/>
      <c r="B406" s="21" t="n"/>
      <c r="C406" s="21" t="n"/>
      <c r="D406" s="23" t="n"/>
      <c r="E406" s="24" t="n"/>
      <c r="F406" s="5">
        <f>IF(OR(B406="",E406=""),"",IFERROR(INDEX(Enquetes!$G$2:$K$101,MATCH(B406,Enquetes!$A$2:$A$101,0),E406),""))</f>
        <v/>
      </c>
      <c r="G406" s="25">
        <f>IF(B406="","",IF(COUNTIF(Enquetes!$A$2:$A$101,B406)=1,"OK","ID inexistente"))</f>
        <v/>
      </c>
      <c r="H406" s="5">
        <f>IF(OR(B406="",D406=""),"",IFERROR(IF(AND(D406&gt;=INDEX(Enquetes!$D$2:$D$101,MATCH(B406,Enquetes!$A$2:$A$101,0)),D406&lt;=INDEX(Enquetes!$E$2:$E$101,MATCH(B406,Enquetes!$A$2:$A$101,0)),D406&lt;='Configuração'!$B$2),"OK","Fora do período/data futura"),"ID inexistente"))</f>
        <v/>
      </c>
      <c r="I406" s="25">
        <f>IF(OR(B406="",E406=""),"",IFERROR(IF(AND(E406=INT(E406),E406&gt;=1,E406&lt;=5,INDEX(Enquetes!$G$2:$K$101,MATCH(B406,Enquetes!$A$2:$A$101,0),E406)&lt;&gt;""),"OK","Opção inválida"),"Opção inválida"))</f>
        <v/>
      </c>
      <c r="J406" s="25">
        <f>IF(A406="","",IF(COUNTIF($A$2:$A$501,A406)=1,"OK","Duplicado"))</f>
        <v/>
      </c>
      <c r="K406" s="5">
        <f>IF(OR(B406="",C406=""),"",IF(COUNTIFS($B$2:$B$501,B406,$C$2:$C$501,C406)=1,"OK","Duplicada"))</f>
        <v/>
      </c>
      <c r="L406" s="5">
        <f>IF(COUNTA(A406:E406)=0,"",IF(AND(G406="OK",H406="OK",I406="OK",J406="OK",K406="OK"),"SIM","NÃO"))</f>
        <v/>
      </c>
    </row>
    <row r="407" ht="24" customHeight="1">
      <c r="A407" s="21" t="n"/>
      <c r="B407" s="21" t="n"/>
      <c r="C407" s="21" t="n"/>
      <c r="D407" s="23" t="n"/>
      <c r="E407" s="24" t="n"/>
      <c r="F407" s="5">
        <f>IF(OR(B407="",E407=""),"",IFERROR(INDEX(Enquetes!$G$2:$K$101,MATCH(B407,Enquetes!$A$2:$A$101,0),E407),""))</f>
        <v/>
      </c>
      <c r="G407" s="25">
        <f>IF(B407="","",IF(COUNTIF(Enquetes!$A$2:$A$101,B407)=1,"OK","ID inexistente"))</f>
        <v/>
      </c>
      <c r="H407" s="5">
        <f>IF(OR(B407="",D407=""),"",IFERROR(IF(AND(D407&gt;=INDEX(Enquetes!$D$2:$D$101,MATCH(B407,Enquetes!$A$2:$A$101,0)),D407&lt;=INDEX(Enquetes!$E$2:$E$101,MATCH(B407,Enquetes!$A$2:$A$101,0)),D407&lt;='Configuração'!$B$2),"OK","Fora do período/data futura"),"ID inexistente"))</f>
        <v/>
      </c>
      <c r="I407" s="25">
        <f>IF(OR(B407="",E407=""),"",IFERROR(IF(AND(E407=INT(E407),E407&gt;=1,E407&lt;=5,INDEX(Enquetes!$G$2:$K$101,MATCH(B407,Enquetes!$A$2:$A$101,0),E407)&lt;&gt;""),"OK","Opção inválida"),"Opção inválida"))</f>
        <v/>
      </c>
      <c r="J407" s="25">
        <f>IF(A407="","",IF(COUNTIF($A$2:$A$501,A407)=1,"OK","Duplicado"))</f>
        <v/>
      </c>
      <c r="K407" s="5">
        <f>IF(OR(B407="",C407=""),"",IF(COUNTIFS($B$2:$B$501,B407,$C$2:$C$501,C407)=1,"OK","Duplicada"))</f>
        <v/>
      </c>
      <c r="L407" s="5">
        <f>IF(COUNTA(A407:E407)=0,"",IF(AND(G407="OK",H407="OK",I407="OK",J407="OK",K407="OK"),"SIM","NÃO"))</f>
        <v/>
      </c>
    </row>
    <row r="408" ht="24" customHeight="1">
      <c r="A408" s="21" t="n"/>
      <c r="B408" s="21" t="n"/>
      <c r="C408" s="21" t="n"/>
      <c r="D408" s="23" t="n"/>
      <c r="E408" s="24" t="n"/>
      <c r="F408" s="5">
        <f>IF(OR(B408="",E408=""),"",IFERROR(INDEX(Enquetes!$G$2:$K$101,MATCH(B408,Enquetes!$A$2:$A$101,0),E408),""))</f>
        <v/>
      </c>
      <c r="G408" s="25">
        <f>IF(B408="","",IF(COUNTIF(Enquetes!$A$2:$A$101,B408)=1,"OK","ID inexistente"))</f>
        <v/>
      </c>
      <c r="H408" s="5">
        <f>IF(OR(B408="",D408=""),"",IFERROR(IF(AND(D408&gt;=INDEX(Enquetes!$D$2:$D$101,MATCH(B408,Enquetes!$A$2:$A$101,0)),D408&lt;=INDEX(Enquetes!$E$2:$E$101,MATCH(B408,Enquetes!$A$2:$A$101,0)),D408&lt;='Configuração'!$B$2),"OK","Fora do período/data futura"),"ID inexistente"))</f>
        <v/>
      </c>
      <c r="I408" s="25">
        <f>IF(OR(B408="",E408=""),"",IFERROR(IF(AND(E408=INT(E408),E408&gt;=1,E408&lt;=5,INDEX(Enquetes!$G$2:$K$101,MATCH(B408,Enquetes!$A$2:$A$101,0),E408)&lt;&gt;""),"OK","Opção inválida"),"Opção inválida"))</f>
        <v/>
      </c>
      <c r="J408" s="25">
        <f>IF(A408="","",IF(COUNTIF($A$2:$A$501,A408)=1,"OK","Duplicado"))</f>
        <v/>
      </c>
      <c r="K408" s="5">
        <f>IF(OR(B408="",C408=""),"",IF(COUNTIFS($B$2:$B$501,B408,$C$2:$C$501,C408)=1,"OK","Duplicada"))</f>
        <v/>
      </c>
      <c r="L408" s="5">
        <f>IF(COUNTA(A408:E408)=0,"",IF(AND(G408="OK",H408="OK",I408="OK",J408="OK",K408="OK"),"SIM","NÃO"))</f>
        <v/>
      </c>
    </row>
    <row r="409" ht="24" customHeight="1">
      <c r="A409" s="21" t="n"/>
      <c r="B409" s="21" t="n"/>
      <c r="C409" s="21" t="n"/>
      <c r="D409" s="23" t="n"/>
      <c r="E409" s="24" t="n"/>
      <c r="F409" s="5">
        <f>IF(OR(B409="",E409=""),"",IFERROR(INDEX(Enquetes!$G$2:$K$101,MATCH(B409,Enquetes!$A$2:$A$101,0),E409),""))</f>
        <v/>
      </c>
      <c r="G409" s="25">
        <f>IF(B409="","",IF(COUNTIF(Enquetes!$A$2:$A$101,B409)=1,"OK","ID inexistente"))</f>
        <v/>
      </c>
      <c r="H409" s="5">
        <f>IF(OR(B409="",D409=""),"",IFERROR(IF(AND(D409&gt;=INDEX(Enquetes!$D$2:$D$101,MATCH(B409,Enquetes!$A$2:$A$101,0)),D409&lt;=INDEX(Enquetes!$E$2:$E$101,MATCH(B409,Enquetes!$A$2:$A$101,0)),D409&lt;='Configuração'!$B$2),"OK","Fora do período/data futura"),"ID inexistente"))</f>
        <v/>
      </c>
      <c r="I409" s="25">
        <f>IF(OR(B409="",E409=""),"",IFERROR(IF(AND(E409=INT(E409),E409&gt;=1,E409&lt;=5,INDEX(Enquetes!$G$2:$K$101,MATCH(B409,Enquetes!$A$2:$A$101,0),E409)&lt;&gt;""),"OK","Opção inválida"),"Opção inválida"))</f>
        <v/>
      </c>
      <c r="J409" s="25">
        <f>IF(A409="","",IF(COUNTIF($A$2:$A$501,A409)=1,"OK","Duplicado"))</f>
        <v/>
      </c>
      <c r="K409" s="5">
        <f>IF(OR(B409="",C409=""),"",IF(COUNTIFS($B$2:$B$501,B409,$C$2:$C$501,C409)=1,"OK","Duplicada"))</f>
        <v/>
      </c>
      <c r="L409" s="5">
        <f>IF(COUNTA(A409:E409)=0,"",IF(AND(G409="OK",H409="OK",I409="OK",J409="OK",K409="OK"),"SIM","NÃO"))</f>
        <v/>
      </c>
    </row>
    <row r="410" ht="24" customHeight="1">
      <c r="A410" s="21" t="n"/>
      <c r="B410" s="21" t="n"/>
      <c r="C410" s="21" t="n"/>
      <c r="D410" s="23" t="n"/>
      <c r="E410" s="24" t="n"/>
      <c r="F410" s="5">
        <f>IF(OR(B410="",E410=""),"",IFERROR(INDEX(Enquetes!$G$2:$K$101,MATCH(B410,Enquetes!$A$2:$A$101,0),E410),""))</f>
        <v/>
      </c>
      <c r="G410" s="25">
        <f>IF(B410="","",IF(COUNTIF(Enquetes!$A$2:$A$101,B410)=1,"OK","ID inexistente"))</f>
        <v/>
      </c>
      <c r="H410" s="5">
        <f>IF(OR(B410="",D410=""),"",IFERROR(IF(AND(D410&gt;=INDEX(Enquetes!$D$2:$D$101,MATCH(B410,Enquetes!$A$2:$A$101,0)),D410&lt;=INDEX(Enquetes!$E$2:$E$101,MATCH(B410,Enquetes!$A$2:$A$101,0)),D410&lt;='Configuração'!$B$2),"OK","Fora do período/data futura"),"ID inexistente"))</f>
        <v/>
      </c>
      <c r="I410" s="25">
        <f>IF(OR(B410="",E410=""),"",IFERROR(IF(AND(E410=INT(E410),E410&gt;=1,E410&lt;=5,INDEX(Enquetes!$G$2:$K$101,MATCH(B410,Enquetes!$A$2:$A$101,0),E410)&lt;&gt;""),"OK","Opção inválida"),"Opção inválida"))</f>
        <v/>
      </c>
      <c r="J410" s="25">
        <f>IF(A410="","",IF(COUNTIF($A$2:$A$501,A410)=1,"OK","Duplicado"))</f>
        <v/>
      </c>
      <c r="K410" s="5">
        <f>IF(OR(B410="",C410=""),"",IF(COUNTIFS($B$2:$B$501,B410,$C$2:$C$501,C410)=1,"OK","Duplicada"))</f>
        <v/>
      </c>
      <c r="L410" s="5">
        <f>IF(COUNTA(A410:E410)=0,"",IF(AND(G410="OK",H410="OK",I410="OK",J410="OK",K410="OK"),"SIM","NÃO"))</f>
        <v/>
      </c>
    </row>
    <row r="411" ht="24" customHeight="1">
      <c r="A411" s="21" t="n"/>
      <c r="B411" s="21" t="n"/>
      <c r="C411" s="21" t="n"/>
      <c r="D411" s="23" t="n"/>
      <c r="E411" s="24" t="n"/>
      <c r="F411" s="5">
        <f>IF(OR(B411="",E411=""),"",IFERROR(INDEX(Enquetes!$G$2:$K$101,MATCH(B411,Enquetes!$A$2:$A$101,0),E411),""))</f>
        <v/>
      </c>
      <c r="G411" s="25">
        <f>IF(B411="","",IF(COUNTIF(Enquetes!$A$2:$A$101,B411)=1,"OK","ID inexistente"))</f>
        <v/>
      </c>
      <c r="H411" s="5">
        <f>IF(OR(B411="",D411=""),"",IFERROR(IF(AND(D411&gt;=INDEX(Enquetes!$D$2:$D$101,MATCH(B411,Enquetes!$A$2:$A$101,0)),D411&lt;=INDEX(Enquetes!$E$2:$E$101,MATCH(B411,Enquetes!$A$2:$A$101,0)),D411&lt;='Configuração'!$B$2),"OK","Fora do período/data futura"),"ID inexistente"))</f>
        <v/>
      </c>
      <c r="I411" s="25">
        <f>IF(OR(B411="",E411=""),"",IFERROR(IF(AND(E411=INT(E411),E411&gt;=1,E411&lt;=5,INDEX(Enquetes!$G$2:$K$101,MATCH(B411,Enquetes!$A$2:$A$101,0),E411)&lt;&gt;""),"OK","Opção inválida"),"Opção inválida"))</f>
        <v/>
      </c>
      <c r="J411" s="25">
        <f>IF(A411="","",IF(COUNTIF($A$2:$A$501,A411)=1,"OK","Duplicado"))</f>
        <v/>
      </c>
      <c r="K411" s="5">
        <f>IF(OR(B411="",C411=""),"",IF(COUNTIFS($B$2:$B$501,B411,$C$2:$C$501,C411)=1,"OK","Duplicada"))</f>
        <v/>
      </c>
      <c r="L411" s="5">
        <f>IF(COUNTA(A411:E411)=0,"",IF(AND(G411="OK",H411="OK",I411="OK",J411="OK",K411="OK"),"SIM","NÃO"))</f>
        <v/>
      </c>
    </row>
    <row r="412" ht="24" customHeight="1">
      <c r="A412" s="21" t="n"/>
      <c r="B412" s="21" t="n"/>
      <c r="C412" s="21" t="n"/>
      <c r="D412" s="23" t="n"/>
      <c r="E412" s="24" t="n"/>
      <c r="F412" s="5">
        <f>IF(OR(B412="",E412=""),"",IFERROR(INDEX(Enquetes!$G$2:$K$101,MATCH(B412,Enquetes!$A$2:$A$101,0),E412),""))</f>
        <v/>
      </c>
      <c r="G412" s="25">
        <f>IF(B412="","",IF(COUNTIF(Enquetes!$A$2:$A$101,B412)=1,"OK","ID inexistente"))</f>
        <v/>
      </c>
      <c r="H412" s="5">
        <f>IF(OR(B412="",D412=""),"",IFERROR(IF(AND(D412&gt;=INDEX(Enquetes!$D$2:$D$101,MATCH(B412,Enquetes!$A$2:$A$101,0)),D412&lt;=INDEX(Enquetes!$E$2:$E$101,MATCH(B412,Enquetes!$A$2:$A$101,0)),D412&lt;='Configuração'!$B$2),"OK","Fora do período/data futura"),"ID inexistente"))</f>
        <v/>
      </c>
      <c r="I412" s="25">
        <f>IF(OR(B412="",E412=""),"",IFERROR(IF(AND(E412=INT(E412),E412&gt;=1,E412&lt;=5,INDEX(Enquetes!$G$2:$K$101,MATCH(B412,Enquetes!$A$2:$A$101,0),E412)&lt;&gt;""),"OK","Opção inválida"),"Opção inválida"))</f>
        <v/>
      </c>
      <c r="J412" s="25">
        <f>IF(A412="","",IF(COUNTIF($A$2:$A$501,A412)=1,"OK","Duplicado"))</f>
        <v/>
      </c>
      <c r="K412" s="5">
        <f>IF(OR(B412="",C412=""),"",IF(COUNTIFS($B$2:$B$501,B412,$C$2:$C$501,C412)=1,"OK","Duplicada"))</f>
        <v/>
      </c>
      <c r="L412" s="5">
        <f>IF(COUNTA(A412:E412)=0,"",IF(AND(G412="OK",H412="OK",I412="OK",J412="OK",K412="OK"),"SIM","NÃO"))</f>
        <v/>
      </c>
    </row>
    <row r="413" ht="24" customHeight="1">
      <c r="A413" s="21" t="n"/>
      <c r="B413" s="21" t="n"/>
      <c r="C413" s="21" t="n"/>
      <c r="D413" s="23" t="n"/>
      <c r="E413" s="24" t="n"/>
      <c r="F413" s="5">
        <f>IF(OR(B413="",E413=""),"",IFERROR(INDEX(Enquetes!$G$2:$K$101,MATCH(B413,Enquetes!$A$2:$A$101,0),E413),""))</f>
        <v/>
      </c>
      <c r="G413" s="25">
        <f>IF(B413="","",IF(COUNTIF(Enquetes!$A$2:$A$101,B413)=1,"OK","ID inexistente"))</f>
        <v/>
      </c>
      <c r="H413" s="5">
        <f>IF(OR(B413="",D413=""),"",IFERROR(IF(AND(D413&gt;=INDEX(Enquetes!$D$2:$D$101,MATCH(B413,Enquetes!$A$2:$A$101,0)),D413&lt;=INDEX(Enquetes!$E$2:$E$101,MATCH(B413,Enquetes!$A$2:$A$101,0)),D413&lt;='Configuração'!$B$2),"OK","Fora do período/data futura"),"ID inexistente"))</f>
        <v/>
      </c>
      <c r="I413" s="25">
        <f>IF(OR(B413="",E413=""),"",IFERROR(IF(AND(E413=INT(E413),E413&gt;=1,E413&lt;=5,INDEX(Enquetes!$G$2:$K$101,MATCH(B413,Enquetes!$A$2:$A$101,0),E413)&lt;&gt;""),"OK","Opção inválida"),"Opção inválida"))</f>
        <v/>
      </c>
      <c r="J413" s="25">
        <f>IF(A413="","",IF(COUNTIF($A$2:$A$501,A413)=1,"OK","Duplicado"))</f>
        <v/>
      </c>
      <c r="K413" s="5">
        <f>IF(OR(B413="",C413=""),"",IF(COUNTIFS($B$2:$B$501,B413,$C$2:$C$501,C413)=1,"OK","Duplicada"))</f>
        <v/>
      </c>
      <c r="L413" s="5">
        <f>IF(COUNTA(A413:E413)=0,"",IF(AND(G413="OK",H413="OK",I413="OK",J413="OK",K413="OK"),"SIM","NÃO"))</f>
        <v/>
      </c>
    </row>
    <row r="414" ht="24" customHeight="1">
      <c r="A414" s="21" t="n"/>
      <c r="B414" s="21" t="n"/>
      <c r="C414" s="21" t="n"/>
      <c r="D414" s="23" t="n"/>
      <c r="E414" s="24" t="n"/>
      <c r="F414" s="5">
        <f>IF(OR(B414="",E414=""),"",IFERROR(INDEX(Enquetes!$G$2:$K$101,MATCH(B414,Enquetes!$A$2:$A$101,0),E414),""))</f>
        <v/>
      </c>
      <c r="G414" s="25">
        <f>IF(B414="","",IF(COUNTIF(Enquetes!$A$2:$A$101,B414)=1,"OK","ID inexistente"))</f>
        <v/>
      </c>
      <c r="H414" s="5">
        <f>IF(OR(B414="",D414=""),"",IFERROR(IF(AND(D414&gt;=INDEX(Enquetes!$D$2:$D$101,MATCH(B414,Enquetes!$A$2:$A$101,0)),D414&lt;=INDEX(Enquetes!$E$2:$E$101,MATCH(B414,Enquetes!$A$2:$A$101,0)),D414&lt;='Configuração'!$B$2),"OK","Fora do período/data futura"),"ID inexistente"))</f>
        <v/>
      </c>
      <c r="I414" s="25">
        <f>IF(OR(B414="",E414=""),"",IFERROR(IF(AND(E414=INT(E414),E414&gt;=1,E414&lt;=5,INDEX(Enquetes!$G$2:$K$101,MATCH(B414,Enquetes!$A$2:$A$101,0),E414)&lt;&gt;""),"OK","Opção inválida"),"Opção inválida"))</f>
        <v/>
      </c>
      <c r="J414" s="25">
        <f>IF(A414="","",IF(COUNTIF($A$2:$A$501,A414)=1,"OK","Duplicado"))</f>
        <v/>
      </c>
      <c r="K414" s="5">
        <f>IF(OR(B414="",C414=""),"",IF(COUNTIFS($B$2:$B$501,B414,$C$2:$C$501,C414)=1,"OK","Duplicada"))</f>
        <v/>
      </c>
      <c r="L414" s="5">
        <f>IF(COUNTA(A414:E414)=0,"",IF(AND(G414="OK",H414="OK",I414="OK",J414="OK",K414="OK"),"SIM","NÃO"))</f>
        <v/>
      </c>
    </row>
    <row r="415" ht="24" customHeight="1">
      <c r="A415" s="21" t="n"/>
      <c r="B415" s="21" t="n"/>
      <c r="C415" s="21" t="n"/>
      <c r="D415" s="23" t="n"/>
      <c r="E415" s="24" t="n"/>
      <c r="F415" s="5">
        <f>IF(OR(B415="",E415=""),"",IFERROR(INDEX(Enquetes!$G$2:$K$101,MATCH(B415,Enquetes!$A$2:$A$101,0),E415),""))</f>
        <v/>
      </c>
      <c r="G415" s="25">
        <f>IF(B415="","",IF(COUNTIF(Enquetes!$A$2:$A$101,B415)=1,"OK","ID inexistente"))</f>
        <v/>
      </c>
      <c r="H415" s="5">
        <f>IF(OR(B415="",D415=""),"",IFERROR(IF(AND(D415&gt;=INDEX(Enquetes!$D$2:$D$101,MATCH(B415,Enquetes!$A$2:$A$101,0)),D415&lt;=INDEX(Enquetes!$E$2:$E$101,MATCH(B415,Enquetes!$A$2:$A$101,0)),D415&lt;='Configuração'!$B$2),"OK","Fora do período/data futura"),"ID inexistente"))</f>
        <v/>
      </c>
      <c r="I415" s="25">
        <f>IF(OR(B415="",E415=""),"",IFERROR(IF(AND(E415=INT(E415),E415&gt;=1,E415&lt;=5,INDEX(Enquetes!$G$2:$K$101,MATCH(B415,Enquetes!$A$2:$A$101,0),E415)&lt;&gt;""),"OK","Opção inválida"),"Opção inválida"))</f>
        <v/>
      </c>
      <c r="J415" s="25">
        <f>IF(A415="","",IF(COUNTIF($A$2:$A$501,A415)=1,"OK","Duplicado"))</f>
        <v/>
      </c>
      <c r="K415" s="5">
        <f>IF(OR(B415="",C415=""),"",IF(COUNTIFS($B$2:$B$501,B415,$C$2:$C$501,C415)=1,"OK","Duplicada"))</f>
        <v/>
      </c>
      <c r="L415" s="5">
        <f>IF(COUNTA(A415:E415)=0,"",IF(AND(G415="OK",H415="OK",I415="OK",J415="OK",K415="OK"),"SIM","NÃO"))</f>
        <v/>
      </c>
    </row>
    <row r="416" ht="24" customHeight="1">
      <c r="A416" s="21" t="n"/>
      <c r="B416" s="21" t="n"/>
      <c r="C416" s="21" t="n"/>
      <c r="D416" s="23" t="n"/>
      <c r="E416" s="24" t="n"/>
      <c r="F416" s="5">
        <f>IF(OR(B416="",E416=""),"",IFERROR(INDEX(Enquetes!$G$2:$K$101,MATCH(B416,Enquetes!$A$2:$A$101,0),E416),""))</f>
        <v/>
      </c>
      <c r="G416" s="25">
        <f>IF(B416="","",IF(COUNTIF(Enquetes!$A$2:$A$101,B416)=1,"OK","ID inexistente"))</f>
        <v/>
      </c>
      <c r="H416" s="5">
        <f>IF(OR(B416="",D416=""),"",IFERROR(IF(AND(D416&gt;=INDEX(Enquetes!$D$2:$D$101,MATCH(B416,Enquetes!$A$2:$A$101,0)),D416&lt;=INDEX(Enquetes!$E$2:$E$101,MATCH(B416,Enquetes!$A$2:$A$101,0)),D416&lt;='Configuração'!$B$2),"OK","Fora do período/data futura"),"ID inexistente"))</f>
        <v/>
      </c>
      <c r="I416" s="25">
        <f>IF(OR(B416="",E416=""),"",IFERROR(IF(AND(E416=INT(E416),E416&gt;=1,E416&lt;=5,INDEX(Enquetes!$G$2:$K$101,MATCH(B416,Enquetes!$A$2:$A$101,0),E416)&lt;&gt;""),"OK","Opção inválida"),"Opção inválida"))</f>
        <v/>
      </c>
      <c r="J416" s="25">
        <f>IF(A416="","",IF(COUNTIF($A$2:$A$501,A416)=1,"OK","Duplicado"))</f>
        <v/>
      </c>
      <c r="K416" s="5">
        <f>IF(OR(B416="",C416=""),"",IF(COUNTIFS($B$2:$B$501,B416,$C$2:$C$501,C416)=1,"OK","Duplicada"))</f>
        <v/>
      </c>
      <c r="L416" s="5">
        <f>IF(COUNTA(A416:E416)=0,"",IF(AND(G416="OK",H416="OK",I416="OK",J416="OK",K416="OK"),"SIM","NÃO"))</f>
        <v/>
      </c>
    </row>
    <row r="417" ht="24" customHeight="1">
      <c r="A417" s="21" t="n"/>
      <c r="B417" s="21" t="n"/>
      <c r="C417" s="21" t="n"/>
      <c r="D417" s="23" t="n"/>
      <c r="E417" s="24" t="n"/>
      <c r="F417" s="5">
        <f>IF(OR(B417="",E417=""),"",IFERROR(INDEX(Enquetes!$G$2:$K$101,MATCH(B417,Enquetes!$A$2:$A$101,0),E417),""))</f>
        <v/>
      </c>
      <c r="G417" s="25">
        <f>IF(B417="","",IF(COUNTIF(Enquetes!$A$2:$A$101,B417)=1,"OK","ID inexistente"))</f>
        <v/>
      </c>
      <c r="H417" s="5">
        <f>IF(OR(B417="",D417=""),"",IFERROR(IF(AND(D417&gt;=INDEX(Enquetes!$D$2:$D$101,MATCH(B417,Enquetes!$A$2:$A$101,0)),D417&lt;=INDEX(Enquetes!$E$2:$E$101,MATCH(B417,Enquetes!$A$2:$A$101,0)),D417&lt;='Configuração'!$B$2),"OK","Fora do período/data futura"),"ID inexistente"))</f>
        <v/>
      </c>
      <c r="I417" s="25">
        <f>IF(OR(B417="",E417=""),"",IFERROR(IF(AND(E417=INT(E417),E417&gt;=1,E417&lt;=5,INDEX(Enquetes!$G$2:$K$101,MATCH(B417,Enquetes!$A$2:$A$101,0),E417)&lt;&gt;""),"OK","Opção inválida"),"Opção inválida"))</f>
        <v/>
      </c>
      <c r="J417" s="25">
        <f>IF(A417="","",IF(COUNTIF($A$2:$A$501,A417)=1,"OK","Duplicado"))</f>
        <v/>
      </c>
      <c r="K417" s="5">
        <f>IF(OR(B417="",C417=""),"",IF(COUNTIFS($B$2:$B$501,B417,$C$2:$C$501,C417)=1,"OK","Duplicada"))</f>
        <v/>
      </c>
      <c r="L417" s="5">
        <f>IF(COUNTA(A417:E417)=0,"",IF(AND(G417="OK",H417="OK",I417="OK",J417="OK",K417="OK"),"SIM","NÃO"))</f>
        <v/>
      </c>
    </row>
    <row r="418" ht="24" customHeight="1">
      <c r="A418" s="21" t="n"/>
      <c r="B418" s="21" t="n"/>
      <c r="C418" s="21" t="n"/>
      <c r="D418" s="23" t="n"/>
      <c r="E418" s="24" t="n"/>
      <c r="F418" s="5">
        <f>IF(OR(B418="",E418=""),"",IFERROR(INDEX(Enquetes!$G$2:$K$101,MATCH(B418,Enquetes!$A$2:$A$101,0),E418),""))</f>
        <v/>
      </c>
      <c r="G418" s="25">
        <f>IF(B418="","",IF(COUNTIF(Enquetes!$A$2:$A$101,B418)=1,"OK","ID inexistente"))</f>
        <v/>
      </c>
      <c r="H418" s="5">
        <f>IF(OR(B418="",D418=""),"",IFERROR(IF(AND(D418&gt;=INDEX(Enquetes!$D$2:$D$101,MATCH(B418,Enquetes!$A$2:$A$101,0)),D418&lt;=INDEX(Enquetes!$E$2:$E$101,MATCH(B418,Enquetes!$A$2:$A$101,0)),D418&lt;='Configuração'!$B$2),"OK","Fora do período/data futura"),"ID inexistente"))</f>
        <v/>
      </c>
      <c r="I418" s="25">
        <f>IF(OR(B418="",E418=""),"",IFERROR(IF(AND(E418=INT(E418),E418&gt;=1,E418&lt;=5,INDEX(Enquetes!$G$2:$K$101,MATCH(B418,Enquetes!$A$2:$A$101,0),E418)&lt;&gt;""),"OK","Opção inválida"),"Opção inválida"))</f>
        <v/>
      </c>
      <c r="J418" s="25">
        <f>IF(A418="","",IF(COUNTIF($A$2:$A$501,A418)=1,"OK","Duplicado"))</f>
        <v/>
      </c>
      <c r="K418" s="5">
        <f>IF(OR(B418="",C418=""),"",IF(COUNTIFS($B$2:$B$501,B418,$C$2:$C$501,C418)=1,"OK","Duplicada"))</f>
        <v/>
      </c>
      <c r="L418" s="5">
        <f>IF(COUNTA(A418:E418)=0,"",IF(AND(G418="OK",H418="OK",I418="OK",J418="OK",K418="OK"),"SIM","NÃO"))</f>
        <v/>
      </c>
    </row>
    <row r="419" ht="24" customHeight="1">
      <c r="A419" s="21" t="n"/>
      <c r="B419" s="21" t="n"/>
      <c r="C419" s="21" t="n"/>
      <c r="D419" s="23" t="n"/>
      <c r="E419" s="24" t="n"/>
      <c r="F419" s="5">
        <f>IF(OR(B419="",E419=""),"",IFERROR(INDEX(Enquetes!$G$2:$K$101,MATCH(B419,Enquetes!$A$2:$A$101,0),E419),""))</f>
        <v/>
      </c>
      <c r="G419" s="25">
        <f>IF(B419="","",IF(COUNTIF(Enquetes!$A$2:$A$101,B419)=1,"OK","ID inexistente"))</f>
        <v/>
      </c>
      <c r="H419" s="5">
        <f>IF(OR(B419="",D419=""),"",IFERROR(IF(AND(D419&gt;=INDEX(Enquetes!$D$2:$D$101,MATCH(B419,Enquetes!$A$2:$A$101,0)),D419&lt;=INDEX(Enquetes!$E$2:$E$101,MATCH(B419,Enquetes!$A$2:$A$101,0)),D419&lt;='Configuração'!$B$2),"OK","Fora do período/data futura"),"ID inexistente"))</f>
        <v/>
      </c>
      <c r="I419" s="25">
        <f>IF(OR(B419="",E419=""),"",IFERROR(IF(AND(E419=INT(E419),E419&gt;=1,E419&lt;=5,INDEX(Enquetes!$G$2:$K$101,MATCH(B419,Enquetes!$A$2:$A$101,0),E419)&lt;&gt;""),"OK","Opção inválida"),"Opção inválida"))</f>
        <v/>
      </c>
      <c r="J419" s="25">
        <f>IF(A419="","",IF(COUNTIF($A$2:$A$501,A419)=1,"OK","Duplicado"))</f>
        <v/>
      </c>
      <c r="K419" s="5">
        <f>IF(OR(B419="",C419=""),"",IF(COUNTIFS($B$2:$B$501,B419,$C$2:$C$501,C419)=1,"OK","Duplicada"))</f>
        <v/>
      </c>
      <c r="L419" s="5">
        <f>IF(COUNTA(A419:E419)=0,"",IF(AND(G419="OK",H419="OK",I419="OK",J419="OK",K419="OK"),"SIM","NÃO"))</f>
        <v/>
      </c>
    </row>
    <row r="420" ht="24" customHeight="1">
      <c r="A420" s="21" t="n"/>
      <c r="B420" s="21" t="n"/>
      <c r="C420" s="21" t="n"/>
      <c r="D420" s="23" t="n"/>
      <c r="E420" s="24" t="n"/>
      <c r="F420" s="5">
        <f>IF(OR(B420="",E420=""),"",IFERROR(INDEX(Enquetes!$G$2:$K$101,MATCH(B420,Enquetes!$A$2:$A$101,0),E420),""))</f>
        <v/>
      </c>
      <c r="G420" s="25">
        <f>IF(B420="","",IF(COUNTIF(Enquetes!$A$2:$A$101,B420)=1,"OK","ID inexistente"))</f>
        <v/>
      </c>
      <c r="H420" s="5">
        <f>IF(OR(B420="",D420=""),"",IFERROR(IF(AND(D420&gt;=INDEX(Enquetes!$D$2:$D$101,MATCH(B420,Enquetes!$A$2:$A$101,0)),D420&lt;=INDEX(Enquetes!$E$2:$E$101,MATCH(B420,Enquetes!$A$2:$A$101,0)),D420&lt;='Configuração'!$B$2),"OK","Fora do período/data futura"),"ID inexistente"))</f>
        <v/>
      </c>
      <c r="I420" s="25">
        <f>IF(OR(B420="",E420=""),"",IFERROR(IF(AND(E420=INT(E420),E420&gt;=1,E420&lt;=5,INDEX(Enquetes!$G$2:$K$101,MATCH(B420,Enquetes!$A$2:$A$101,0),E420)&lt;&gt;""),"OK","Opção inválida"),"Opção inválida"))</f>
        <v/>
      </c>
      <c r="J420" s="25">
        <f>IF(A420="","",IF(COUNTIF($A$2:$A$501,A420)=1,"OK","Duplicado"))</f>
        <v/>
      </c>
      <c r="K420" s="5">
        <f>IF(OR(B420="",C420=""),"",IF(COUNTIFS($B$2:$B$501,B420,$C$2:$C$501,C420)=1,"OK","Duplicada"))</f>
        <v/>
      </c>
      <c r="L420" s="5">
        <f>IF(COUNTA(A420:E420)=0,"",IF(AND(G420="OK",H420="OK",I420="OK",J420="OK",K420="OK"),"SIM","NÃO"))</f>
        <v/>
      </c>
    </row>
    <row r="421" ht="24" customHeight="1">
      <c r="A421" s="21" t="n"/>
      <c r="B421" s="21" t="n"/>
      <c r="C421" s="21" t="n"/>
      <c r="D421" s="23" t="n"/>
      <c r="E421" s="24" t="n"/>
      <c r="F421" s="5">
        <f>IF(OR(B421="",E421=""),"",IFERROR(INDEX(Enquetes!$G$2:$K$101,MATCH(B421,Enquetes!$A$2:$A$101,0),E421),""))</f>
        <v/>
      </c>
      <c r="G421" s="25">
        <f>IF(B421="","",IF(COUNTIF(Enquetes!$A$2:$A$101,B421)=1,"OK","ID inexistente"))</f>
        <v/>
      </c>
      <c r="H421" s="5">
        <f>IF(OR(B421="",D421=""),"",IFERROR(IF(AND(D421&gt;=INDEX(Enquetes!$D$2:$D$101,MATCH(B421,Enquetes!$A$2:$A$101,0)),D421&lt;=INDEX(Enquetes!$E$2:$E$101,MATCH(B421,Enquetes!$A$2:$A$101,0)),D421&lt;='Configuração'!$B$2),"OK","Fora do período/data futura"),"ID inexistente"))</f>
        <v/>
      </c>
      <c r="I421" s="25">
        <f>IF(OR(B421="",E421=""),"",IFERROR(IF(AND(E421=INT(E421),E421&gt;=1,E421&lt;=5,INDEX(Enquetes!$G$2:$K$101,MATCH(B421,Enquetes!$A$2:$A$101,0),E421)&lt;&gt;""),"OK","Opção inválida"),"Opção inválida"))</f>
        <v/>
      </c>
      <c r="J421" s="25">
        <f>IF(A421="","",IF(COUNTIF($A$2:$A$501,A421)=1,"OK","Duplicado"))</f>
        <v/>
      </c>
      <c r="K421" s="5">
        <f>IF(OR(B421="",C421=""),"",IF(COUNTIFS($B$2:$B$501,B421,$C$2:$C$501,C421)=1,"OK","Duplicada"))</f>
        <v/>
      </c>
      <c r="L421" s="5">
        <f>IF(COUNTA(A421:E421)=0,"",IF(AND(G421="OK",H421="OK",I421="OK",J421="OK",K421="OK"),"SIM","NÃO"))</f>
        <v/>
      </c>
    </row>
    <row r="422" ht="24" customHeight="1">
      <c r="A422" s="21" t="n"/>
      <c r="B422" s="21" t="n"/>
      <c r="C422" s="21" t="n"/>
      <c r="D422" s="23" t="n"/>
      <c r="E422" s="24" t="n"/>
      <c r="F422" s="5">
        <f>IF(OR(B422="",E422=""),"",IFERROR(INDEX(Enquetes!$G$2:$K$101,MATCH(B422,Enquetes!$A$2:$A$101,0),E422),""))</f>
        <v/>
      </c>
      <c r="G422" s="25">
        <f>IF(B422="","",IF(COUNTIF(Enquetes!$A$2:$A$101,B422)=1,"OK","ID inexistente"))</f>
        <v/>
      </c>
      <c r="H422" s="5">
        <f>IF(OR(B422="",D422=""),"",IFERROR(IF(AND(D422&gt;=INDEX(Enquetes!$D$2:$D$101,MATCH(B422,Enquetes!$A$2:$A$101,0)),D422&lt;=INDEX(Enquetes!$E$2:$E$101,MATCH(B422,Enquetes!$A$2:$A$101,0)),D422&lt;='Configuração'!$B$2),"OK","Fora do período/data futura"),"ID inexistente"))</f>
        <v/>
      </c>
      <c r="I422" s="25">
        <f>IF(OR(B422="",E422=""),"",IFERROR(IF(AND(E422=INT(E422),E422&gt;=1,E422&lt;=5,INDEX(Enquetes!$G$2:$K$101,MATCH(B422,Enquetes!$A$2:$A$101,0),E422)&lt;&gt;""),"OK","Opção inválida"),"Opção inválida"))</f>
        <v/>
      </c>
      <c r="J422" s="25">
        <f>IF(A422="","",IF(COUNTIF($A$2:$A$501,A422)=1,"OK","Duplicado"))</f>
        <v/>
      </c>
      <c r="K422" s="5">
        <f>IF(OR(B422="",C422=""),"",IF(COUNTIFS($B$2:$B$501,B422,$C$2:$C$501,C422)=1,"OK","Duplicada"))</f>
        <v/>
      </c>
      <c r="L422" s="5">
        <f>IF(COUNTA(A422:E422)=0,"",IF(AND(G422="OK",H422="OK",I422="OK",J422="OK",K422="OK"),"SIM","NÃO"))</f>
        <v/>
      </c>
    </row>
    <row r="423" ht="24" customHeight="1">
      <c r="A423" s="21" t="n"/>
      <c r="B423" s="21" t="n"/>
      <c r="C423" s="21" t="n"/>
      <c r="D423" s="23" t="n"/>
      <c r="E423" s="24" t="n"/>
      <c r="F423" s="5">
        <f>IF(OR(B423="",E423=""),"",IFERROR(INDEX(Enquetes!$G$2:$K$101,MATCH(B423,Enquetes!$A$2:$A$101,0),E423),""))</f>
        <v/>
      </c>
      <c r="G423" s="25">
        <f>IF(B423="","",IF(COUNTIF(Enquetes!$A$2:$A$101,B423)=1,"OK","ID inexistente"))</f>
        <v/>
      </c>
      <c r="H423" s="5">
        <f>IF(OR(B423="",D423=""),"",IFERROR(IF(AND(D423&gt;=INDEX(Enquetes!$D$2:$D$101,MATCH(B423,Enquetes!$A$2:$A$101,0)),D423&lt;=INDEX(Enquetes!$E$2:$E$101,MATCH(B423,Enquetes!$A$2:$A$101,0)),D423&lt;='Configuração'!$B$2),"OK","Fora do período/data futura"),"ID inexistente"))</f>
        <v/>
      </c>
      <c r="I423" s="25">
        <f>IF(OR(B423="",E423=""),"",IFERROR(IF(AND(E423=INT(E423),E423&gt;=1,E423&lt;=5,INDEX(Enquetes!$G$2:$K$101,MATCH(B423,Enquetes!$A$2:$A$101,0),E423)&lt;&gt;""),"OK","Opção inválida"),"Opção inválida"))</f>
        <v/>
      </c>
      <c r="J423" s="25">
        <f>IF(A423="","",IF(COUNTIF($A$2:$A$501,A423)=1,"OK","Duplicado"))</f>
        <v/>
      </c>
      <c r="K423" s="5">
        <f>IF(OR(B423="",C423=""),"",IF(COUNTIFS($B$2:$B$501,B423,$C$2:$C$501,C423)=1,"OK","Duplicada"))</f>
        <v/>
      </c>
      <c r="L423" s="5">
        <f>IF(COUNTA(A423:E423)=0,"",IF(AND(G423="OK",H423="OK",I423="OK",J423="OK",K423="OK"),"SIM","NÃO"))</f>
        <v/>
      </c>
    </row>
    <row r="424" ht="24" customHeight="1">
      <c r="A424" s="21" t="n"/>
      <c r="B424" s="21" t="n"/>
      <c r="C424" s="21" t="n"/>
      <c r="D424" s="23" t="n"/>
      <c r="E424" s="24" t="n"/>
      <c r="F424" s="5">
        <f>IF(OR(B424="",E424=""),"",IFERROR(INDEX(Enquetes!$G$2:$K$101,MATCH(B424,Enquetes!$A$2:$A$101,0),E424),""))</f>
        <v/>
      </c>
      <c r="G424" s="25">
        <f>IF(B424="","",IF(COUNTIF(Enquetes!$A$2:$A$101,B424)=1,"OK","ID inexistente"))</f>
        <v/>
      </c>
      <c r="H424" s="5">
        <f>IF(OR(B424="",D424=""),"",IFERROR(IF(AND(D424&gt;=INDEX(Enquetes!$D$2:$D$101,MATCH(B424,Enquetes!$A$2:$A$101,0)),D424&lt;=INDEX(Enquetes!$E$2:$E$101,MATCH(B424,Enquetes!$A$2:$A$101,0)),D424&lt;='Configuração'!$B$2),"OK","Fora do período/data futura"),"ID inexistente"))</f>
        <v/>
      </c>
      <c r="I424" s="25">
        <f>IF(OR(B424="",E424=""),"",IFERROR(IF(AND(E424=INT(E424),E424&gt;=1,E424&lt;=5,INDEX(Enquetes!$G$2:$K$101,MATCH(B424,Enquetes!$A$2:$A$101,0),E424)&lt;&gt;""),"OK","Opção inválida"),"Opção inválida"))</f>
        <v/>
      </c>
      <c r="J424" s="25">
        <f>IF(A424="","",IF(COUNTIF($A$2:$A$501,A424)=1,"OK","Duplicado"))</f>
        <v/>
      </c>
      <c r="K424" s="5">
        <f>IF(OR(B424="",C424=""),"",IF(COUNTIFS($B$2:$B$501,B424,$C$2:$C$501,C424)=1,"OK","Duplicada"))</f>
        <v/>
      </c>
      <c r="L424" s="5">
        <f>IF(COUNTA(A424:E424)=0,"",IF(AND(G424="OK",H424="OK",I424="OK",J424="OK",K424="OK"),"SIM","NÃO"))</f>
        <v/>
      </c>
    </row>
    <row r="425" ht="24" customHeight="1">
      <c r="A425" s="21" t="n"/>
      <c r="B425" s="21" t="n"/>
      <c r="C425" s="21" t="n"/>
      <c r="D425" s="23" t="n"/>
      <c r="E425" s="24" t="n"/>
      <c r="F425" s="5">
        <f>IF(OR(B425="",E425=""),"",IFERROR(INDEX(Enquetes!$G$2:$K$101,MATCH(B425,Enquetes!$A$2:$A$101,0),E425),""))</f>
        <v/>
      </c>
      <c r="G425" s="25">
        <f>IF(B425="","",IF(COUNTIF(Enquetes!$A$2:$A$101,B425)=1,"OK","ID inexistente"))</f>
        <v/>
      </c>
      <c r="H425" s="5">
        <f>IF(OR(B425="",D425=""),"",IFERROR(IF(AND(D425&gt;=INDEX(Enquetes!$D$2:$D$101,MATCH(B425,Enquetes!$A$2:$A$101,0)),D425&lt;=INDEX(Enquetes!$E$2:$E$101,MATCH(B425,Enquetes!$A$2:$A$101,0)),D425&lt;='Configuração'!$B$2),"OK","Fora do período/data futura"),"ID inexistente"))</f>
        <v/>
      </c>
      <c r="I425" s="25">
        <f>IF(OR(B425="",E425=""),"",IFERROR(IF(AND(E425=INT(E425),E425&gt;=1,E425&lt;=5,INDEX(Enquetes!$G$2:$K$101,MATCH(B425,Enquetes!$A$2:$A$101,0),E425)&lt;&gt;""),"OK","Opção inválida"),"Opção inválida"))</f>
        <v/>
      </c>
      <c r="J425" s="25">
        <f>IF(A425="","",IF(COUNTIF($A$2:$A$501,A425)=1,"OK","Duplicado"))</f>
        <v/>
      </c>
      <c r="K425" s="5">
        <f>IF(OR(B425="",C425=""),"",IF(COUNTIFS($B$2:$B$501,B425,$C$2:$C$501,C425)=1,"OK","Duplicada"))</f>
        <v/>
      </c>
      <c r="L425" s="5">
        <f>IF(COUNTA(A425:E425)=0,"",IF(AND(G425="OK",H425="OK",I425="OK",J425="OK",K425="OK"),"SIM","NÃO"))</f>
        <v/>
      </c>
    </row>
    <row r="426" ht="24" customHeight="1">
      <c r="A426" s="21" t="n"/>
      <c r="B426" s="21" t="n"/>
      <c r="C426" s="21" t="n"/>
      <c r="D426" s="23" t="n"/>
      <c r="E426" s="24" t="n"/>
      <c r="F426" s="5">
        <f>IF(OR(B426="",E426=""),"",IFERROR(INDEX(Enquetes!$G$2:$K$101,MATCH(B426,Enquetes!$A$2:$A$101,0),E426),""))</f>
        <v/>
      </c>
      <c r="G426" s="25">
        <f>IF(B426="","",IF(COUNTIF(Enquetes!$A$2:$A$101,B426)=1,"OK","ID inexistente"))</f>
        <v/>
      </c>
      <c r="H426" s="5">
        <f>IF(OR(B426="",D426=""),"",IFERROR(IF(AND(D426&gt;=INDEX(Enquetes!$D$2:$D$101,MATCH(B426,Enquetes!$A$2:$A$101,0)),D426&lt;=INDEX(Enquetes!$E$2:$E$101,MATCH(B426,Enquetes!$A$2:$A$101,0)),D426&lt;='Configuração'!$B$2),"OK","Fora do período/data futura"),"ID inexistente"))</f>
        <v/>
      </c>
      <c r="I426" s="25">
        <f>IF(OR(B426="",E426=""),"",IFERROR(IF(AND(E426=INT(E426),E426&gt;=1,E426&lt;=5,INDEX(Enquetes!$G$2:$K$101,MATCH(B426,Enquetes!$A$2:$A$101,0),E426)&lt;&gt;""),"OK","Opção inválida"),"Opção inválida"))</f>
        <v/>
      </c>
      <c r="J426" s="25">
        <f>IF(A426="","",IF(COUNTIF($A$2:$A$501,A426)=1,"OK","Duplicado"))</f>
        <v/>
      </c>
      <c r="K426" s="5">
        <f>IF(OR(B426="",C426=""),"",IF(COUNTIFS($B$2:$B$501,B426,$C$2:$C$501,C426)=1,"OK","Duplicada"))</f>
        <v/>
      </c>
      <c r="L426" s="5">
        <f>IF(COUNTA(A426:E426)=0,"",IF(AND(G426="OK",H426="OK",I426="OK",J426="OK",K426="OK"),"SIM","NÃO"))</f>
        <v/>
      </c>
    </row>
    <row r="427" ht="24" customHeight="1">
      <c r="A427" s="21" t="n"/>
      <c r="B427" s="21" t="n"/>
      <c r="C427" s="21" t="n"/>
      <c r="D427" s="23" t="n"/>
      <c r="E427" s="24" t="n"/>
      <c r="F427" s="5">
        <f>IF(OR(B427="",E427=""),"",IFERROR(INDEX(Enquetes!$G$2:$K$101,MATCH(B427,Enquetes!$A$2:$A$101,0),E427),""))</f>
        <v/>
      </c>
      <c r="G427" s="25">
        <f>IF(B427="","",IF(COUNTIF(Enquetes!$A$2:$A$101,B427)=1,"OK","ID inexistente"))</f>
        <v/>
      </c>
      <c r="H427" s="5">
        <f>IF(OR(B427="",D427=""),"",IFERROR(IF(AND(D427&gt;=INDEX(Enquetes!$D$2:$D$101,MATCH(B427,Enquetes!$A$2:$A$101,0)),D427&lt;=INDEX(Enquetes!$E$2:$E$101,MATCH(B427,Enquetes!$A$2:$A$101,0)),D427&lt;='Configuração'!$B$2),"OK","Fora do período/data futura"),"ID inexistente"))</f>
        <v/>
      </c>
      <c r="I427" s="25">
        <f>IF(OR(B427="",E427=""),"",IFERROR(IF(AND(E427=INT(E427),E427&gt;=1,E427&lt;=5,INDEX(Enquetes!$G$2:$K$101,MATCH(B427,Enquetes!$A$2:$A$101,0),E427)&lt;&gt;""),"OK","Opção inválida"),"Opção inválida"))</f>
        <v/>
      </c>
      <c r="J427" s="25">
        <f>IF(A427="","",IF(COUNTIF($A$2:$A$501,A427)=1,"OK","Duplicado"))</f>
        <v/>
      </c>
      <c r="K427" s="5">
        <f>IF(OR(B427="",C427=""),"",IF(COUNTIFS($B$2:$B$501,B427,$C$2:$C$501,C427)=1,"OK","Duplicada"))</f>
        <v/>
      </c>
      <c r="L427" s="5">
        <f>IF(COUNTA(A427:E427)=0,"",IF(AND(G427="OK",H427="OK",I427="OK",J427="OK",K427="OK"),"SIM","NÃO"))</f>
        <v/>
      </c>
    </row>
    <row r="428" ht="24" customHeight="1">
      <c r="A428" s="21" t="n"/>
      <c r="B428" s="21" t="n"/>
      <c r="C428" s="21" t="n"/>
      <c r="D428" s="23" t="n"/>
      <c r="E428" s="24" t="n"/>
      <c r="F428" s="5">
        <f>IF(OR(B428="",E428=""),"",IFERROR(INDEX(Enquetes!$G$2:$K$101,MATCH(B428,Enquetes!$A$2:$A$101,0),E428),""))</f>
        <v/>
      </c>
      <c r="G428" s="25">
        <f>IF(B428="","",IF(COUNTIF(Enquetes!$A$2:$A$101,B428)=1,"OK","ID inexistente"))</f>
        <v/>
      </c>
      <c r="H428" s="5">
        <f>IF(OR(B428="",D428=""),"",IFERROR(IF(AND(D428&gt;=INDEX(Enquetes!$D$2:$D$101,MATCH(B428,Enquetes!$A$2:$A$101,0)),D428&lt;=INDEX(Enquetes!$E$2:$E$101,MATCH(B428,Enquetes!$A$2:$A$101,0)),D428&lt;='Configuração'!$B$2),"OK","Fora do período/data futura"),"ID inexistente"))</f>
        <v/>
      </c>
      <c r="I428" s="25">
        <f>IF(OR(B428="",E428=""),"",IFERROR(IF(AND(E428=INT(E428),E428&gt;=1,E428&lt;=5,INDEX(Enquetes!$G$2:$K$101,MATCH(B428,Enquetes!$A$2:$A$101,0),E428)&lt;&gt;""),"OK","Opção inválida"),"Opção inválida"))</f>
        <v/>
      </c>
      <c r="J428" s="25">
        <f>IF(A428="","",IF(COUNTIF($A$2:$A$501,A428)=1,"OK","Duplicado"))</f>
        <v/>
      </c>
      <c r="K428" s="5">
        <f>IF(OR(B428="",C428=""),"",IF(COUNTIFS($B$2:$B$501,B428,$C$2:$C$501,C428)=1,"OK","Duplicada"))</f>
        <v/>
      </c>
      <c r="L428" s="5">
        <f>IF(COUNTA(A428:E428)=0,"",IF(AND(G428="OK",H428="OK",I428="OK",J428="OK",K428="OK"),"SIM","NÃO"))</f>
        <v/>
      </c>
    </row>
    <row r="429" ht="24" customHeight="1">
      <c r="A429" s="21" t="n"/>
      <c r="B429" s="21" t="n"/>
      <c r="C429" s="21" t="n"/>
      <c r="D429" s="23" t="n"/>
      <c r="E429" s="24" t="n"/>
      <c r="F429" s="5">
        <f>IF(OR(B429="",E429=""),"",IFERROR(INDEX(Enquetes!$G$2:$K$101,MATCH(B429,Enquetes!$A$2:$A$101,0),E429),""))</f>
        <v/>
      </c>
      <c r="G429" s="25">
        <f>IF(B429="","",IF(COUNTIF(Enquetes!$A$2:$A$101,B429)=1,"OK","ID inexistente"))</f>
        <v/>
      </c>
      <c r="H429" s="5">
        <f>IF(OR(B429="",D429=""),"",IFERROR(IF(AND(D429&gt;=INDEX(Enquetes!$D$2:$D$101,MATCH(B429,Enquetes!$A$2:$A$101,0)),D429&lt;=INDEX(Enquetes!$E$2:$E$101,MATCH(B429,Enquetes!$A$2:$A$101,0)),D429&lt;='Configuração'!$B$2),"OK","Fora do período/data futura"),"ID inexistente"))</f>
        <v/>
      </c>
      <c r="I429" s="25">
        <f>IF(OR(B429="",E429=""),"",IFERROR(IF(AND(E429=INT(E429),E429&gt;=1,E429&lt;=5,INDEX(Enquetes!$G$2:$K$101,MATCH(B429,Enquetes!$A$2:$A$101,0),E429)&lt;&gt;""),"OK","Opção inválida"),"Opção inválida"))</f>
        <v/>
      </c>
      <c r="J429" s="25">
        <f>IF(A429="","",IF(COUNTIF($A$2:$A$501,A429)=1,"OK","Duplicado"))</f>
        <v/>
      </c>
      <c r="K429" s="5">
        <f>IF(OR(B429="",C429=""),"",IF(COUNTIFS($B$2:$B$501,B429,$C$2:$C$501,C429)=1,"OK","Duplicada"))</f>
        <v/>
      </c>
      <c r="L429" s="5">
        <f>IF(COUNTA(A429:E429)=0,"",IF(AND(G429="OK",H429="OK",I429="OK",J429="OK",K429="OK"),"SIM","NÃO"))</f>
        <v/>
      </c>
    </row>
    <row r="430" ht="24" customHeight="1">
      <c r="A430" s="21" t="n"/>
      <c r="B430" s="21" t="n"/>
      <c r="C430" s="21" t="n"/>
      <c r="D430" s="23" t="n"/>
      <c r="E430" s="24" t="n"/>
      <c r="F430" s="5">
        <f>IF(OR(B430="",E430=""),"",IFERROR(INDEX(Enquetes!$G$2:$K$101,MATCH(B430,Enquetes!$A$2:$A$101,0),E430),""))</f>
        <v/>
      </c>
      <c r="G430" s="25">
        <f>IF(B430="","",IF(COUNTIF(Enquetes!$A$2:$A$101,B430)=1,"OK","ID inexistente"))</f>
        <v/>
      </c>
      <c r="H430" s="5">
        <f>IF(OR(B430="",D430=""),"",IFERROR(IF(AND(D430&gt;=INDEX(Enquetes!$D$2:$D$101,MATCH(B430,Enquetes!$A$2:$A$101,0)),D430&lt;=INDEX(Enquetes!$E$2:$E$101,MATCH(B430,Enquetes!$A$2:$A$101,0)),D430&lt;='Configuração'!$B$2),"OK","Fora do período/data futura"),"ID inexistente"))</f>
        <v/>
      </c>
      <c r="I430" s="25">
        <f>IF(OR(B430="",E430=""),"",IFERROR(IF(AND(E430=INT(E430),E430&gt;=1,E430&lt;=5,INDEX(Enquetes!$G$2:$K$101,MATCH(B430,Enquetes!$A$2:$A$101,0),E430)&lt;&gt;""),"OK","Opção inválida"),"Opção inválida"))</f>
        <v/>
      </c>
      <c r="J430" s="25">
        <f>IF(A430="","",IF(COUNTIF($A$2:$A$501,A430)=1,"OK","Duplicado"))</f>
        <v/>
      </c>
      <c r="K430" s="5">
        <f>IF(OR(B430="",C430=""),"",IF(COUNTIFS($B$2:$B$501,B430,$C$2:$C$501,C430)=1,"OK","Duplicada"))</f>
        <v/>
      </c>
      <c r="L430" s="5">
        <f>IF(COUNTA(A430:E430)=0,"",IF(AND(G430="OK",H430="OK",I430="OK",J430="OK",K430="OK"),"SIM","NÃO"))</f>
        <v/>
      </c>
    </row>
    <row r="431" ht="24" customHeight="1">
      <c r="A431" s="21" t="n"/>
      <c r="B431" s="21" t="n"/>
      <c r="C431" s="21" t="n"/>
      <c r="D431" s="23" t="n"/>
      <c r="E431" s="24" t="n"/>
      <c r="F431" s="5">
        <f>IF(OR(B431="",E431=""),"",IFERROR(INDEX(Enquetes!$G$2:$K$101,MATCH(B431,Enquetes!$A$2:$A$101,0),E431),""))</f>
        <v/>
      </c>
      <c r="G431" s="25">
        <f>IF(B431="","",IF(COUNTIF(Enquetes!$A$2:$A$101,B431)=1,"OK","ID inexistente"))</f>
        <v/>
      </c>
      <c r="H431" s="5">
        <f>IF(OR(B431="",D431=""),"",IFERROR(IF(AND(D431&gt;=INDEX(Enquetes!$D$2:$D$101,MATCH(B431,Enquetes!$A$2:$A$101,0)),D431&lt;=INDEX(Enquetes!$E$2:$E$101,MATCH(B431,Enquetes!$A$2:$A$101,0)),D431&lt;='Configuração'!$B$2),"OK","Fora do período/data futura"),"ID inexistente"))</f>
        <v/>
      </c>
      <c r="I431" s="25">
        <f>IF(OR(B431="",E431=""),"",IFERROR(IF(AND(E431=INT(E431),E431&gt;=1,E431&lt;=5,INDEX(Enquetes!$G$2:$K$101,MATCH(B431,Enquetes!$A$2:$A$101,0),E431)&lt;&gt;""),"OK","Opção inválida"),"Opção inválida"))</f>
        <v/>
      </c>
      <c r="J431" s="25">
        <f>IF(A431="","",IF(COUNTIF($A$2:$A$501,A431)=1,"OK","Duplicado"))</f>
        <v/>
      </c>
      <c r="K431" s="5">
        <f>IF(OR(B431="",C431=""),"",IF(COUNTIFS($B$2:$B$501,B431,$C$2:$C$501,C431)=1,"OK","Duplicada"))</f>
        <v/>
      </c>
      <c r="L431" s="5">
        <f>IF(COUNTA(A431:E431)=0,"",IF(AND(G431="OK",H431="OK",I431="OK",J431="OK",K431="OK"),"SIM","NÃO"))</f>
        <v/>
      </c>
    </row>
    <row r="432" ht="24" customHeight="1">
      <c r="A432" s="21" t="n"/>
      <c r="B432" s="21" t="n"/>
      <c r="C432" s="21" t="n"/>
      <c r="D432" s="23" t="n"/>
      <c r="E432" s="24" t="n"/>
      <c r="F432" s="5">
        <f>IF(OR(B432="",E432=""),"",IFERROR(INDEX(Enquetes!$G$2:$K$101,MATCH(B432,Enquetes!$A$2:$A$101,0),E432),""))</f>
        <v/>
      </c>
      <c r="G432" s="25">
        <f>IF(B432="","",IF(COUNTIF(Enquetes!$A$2:$A$101,B432)=1,"OK","ID inexistente"))</f>
        <v/>
      </c>
      <c r="H432" s="5">
        <f>IF(OR(B432="",D432=""),"",IFERROR(IF(AND(D432&gt;=INDEX(Enquetes!$D$2:$D$101,MATCH(B432,Enquetes!$A$2:$A$101,0)),D432&lt;=INDEX(Enquetes!$E$2:$E$101,MATCH(B432,Enquetes!$A$2:$A$101,0)),D432&lt;='Configuração'!$B$2),"OK","Fora do período/data futura"),"ID inexistente"))</f>
        <v/>
      </c>
      <c r="I432" s="25">
        <f>IF(OR(B432="",E432=""),"",IFERROR(IF(AND(E432=INT(E432),E432&gt;=1,E432&lt;=5,INDEX(Enquetes!$G$2:$K$101,MATCH(B432,Enquetes!$A$2:$A$101,0),E432)&lt;&gt;""),"OK","Opção inválida"),"Opção inválida"))</f>
        <v/>
      </c>
      <c r="J432" s="25">
        <f>IF(A432="","",IF(COUNTIF($A$2:$A$501,A432)=1,"OK","Duplicado"))</f>
        <v/>
      </c>
      <c r="K432" s="5">
        <f>IF(OR(B432="",C432=""),"",IF(COUNTIFS($B$2:$B$501,B432,$C$2:$C$501,C432)=1,"OK","Duplicada"))</f>
        <v/>
      </c>
      <c r="L432" s="5">
        <f>IF(COUNTA(A432:E432)=0,"",IF(AND(G432="OK",H432="OK",I432="OK",J432="OK",K432="OK"),"SIM","NÃO"))</f>
        <v/>
      </c>
    </row>
    <row r="433" ht="24" customHeight="1">
      <c r="A433" s="21" t="n"/>
      <c r="B433" s="21" t="n"/>
      <c r="C433" s="21" t="n"/>
      <c r="D433" s="23" t="n"/>
      <c r="E433" s="24" t="n"/>
      <c r="F433" s="5">
        <f>IF(OR(B433="",E433=""),"",IFERROR(INDEX(Enquetes!$G$2:$K$101,MATCH(B433,Enquetes!$A$2:$A$101,0),E433),""))</f>
        <v/>
      </c>
      <c r="G433" s="25">
        <f>IF(B433="","",IF(COUNTIF(Enquetes!$A$2:$A$101,B433)=1,"OK","ID inexistente"))</f>
        <v/>
      </c>
      <c r="H433" s="5">
        <f>IF(OR(B433="",D433=""),"",IFERROR(IF(AND(D433&gt;=INDEX(Enquetes!$D$2:$D$101,MATCH(B433,Enquetes!$A$2:$A$101,0)),D433&lt;=INDEX(Enquetes!$E$2:$E$101,MATCH(B433,Enquetes!$A$2:$A$101,0)),D433&lt;='Configuração'!$B$2),"OK","Fora do período/data futura"),"ID inexistente"))</f>
        <v/>
      </c>
      <c r="I433" s="25">
        <f>IF(OR(B433="",E433=""),"",IFERROR(IF(AND(E433=INT(E433),E433&gt;=1,E433&lt;=5,INDEX(Enquetes!$G$2:$K$101,MATCH(B433,Enquetes!$A$2:$A$101,0),E433)&lt;&gt;""),"OK","Opção inválida"),"Opção inválida"))</f>
        <v/>
      </c>
      <c r="J433" s="25">
        <f>IF(A433="","",IF(COUNTIF($A$2:$A$501,A433)=1,"OK","Duplicado"))</f>
        <v/>
      </c>
      <c r="K433" s="5">
        <f>IF(OR(B433="",C433=""),"",IF(COUNTIFS($B$2:$B$501,B433,$C$2:$C$501,C433)=1,"OK","Duplicada"))</f>
        <v/>
      </c>
      <c r="L433" s="5">
        <f>IF(COUNTA(A433:E433)=0,"",IF(AND(G433="OK",H433="OK",I433="OK",J433="OK",K433="OK"),"SIM","NÃO"))</f>
        <v/>
      </c>
    </row>
    <row r="434" ht="24" customHeight="1">
      <c r="A434" s="21" t="n"/>
      <c r="B434" s="21" t="n"/>
      <c r="C434" s="21" t="n"/>
      <c r="D434" s="23" t="n"/>
      <c r="E434" s="24" t="n"/>
      <c r="F434" s="5">
        <f>IF(OR(B434="",E434=""),"",IFERROR(INDEX(Enquetes!$G$2:$K$101,MATCH(B434,Enquetes!$A$2:$A$101,0),E434),""))</f>
        <v/>
      </c>
      <c r="G434" s="25">
        <f>IF(B434="","",IF(COUNTIF(Enquetes!$A$2:$A$101,B434)=1,"OK","ID inexistente"))</f>
        <v/>
      </c>
      <c r="H434" s="5">
        <f>IF(OR(B434="",D434=""),"",IFERROR(IF(AND(D434&gt;=INDEX(Enquetes!$D$2:$D$101,MATCH(B434,Enquetes!$A$2:$A$101,0)),D434&lt;=INDEX(Enquetes!$E$2:$E$101,MATCH(B434,Enquetes!$A$2:$A$101,0)),D434&lt;='Configuração'!$B$2),"OK","Fora do período/data futura"),"ID inexistente"))</f>
        <v/>
      </c>
      <c r="I434" s="25">
        <f>IF(OR(B434="",E434=""),"",IFERROR(IF(AND(E434=INT(E434),E434&gt;=1,E434&lt;=5,INDEX(Enquetes!$G$2:$K$101,MATCH(B434,Enquetes!$A$2:$A$101,0),E434)&lt;&gt;""),"OK","Opção inválida"),"Opção inválida"))</f>
        <v/>
      </c>
      <c r="J434" s="25">
        <f>IF(A434="","",IF(COUNTIF($A$2:$A$501,A434)=1,"OK","Duplicado"))</f>
        <v/>
      </c>
      <c r="K434" s="5">
        <f>IF(OR(B434="",C434=""),"",IF(COUNTIFS($B$2:$B$501,B434,$C$2:$C$501,C434)=1,"OK","Duplicada"))</f>
        <v/>
      </c>
      <c r="L434" s="5">
        <f>IF(COUNTA(A434:E434)=0,"",IF(AND(G434="OK",H434="OK",I434="OK",J434="OK",K434="OK"),"SIM","NÃO"))</f>
        <v/>
      </c>
    </row>
    <row r="435" ht="24" customHeight="1">
      <c r="A435" s="21" t="n"/>
      <c r="B435" s="21" t="n"/>
      <c r="C435" s="21" t="n"/>
      <c r="D435" s="23" t="n"/>
      <c r="E435" s="24" t="n"/>
      <c r="F435" s="5">
        <f>IF(OR(B435="",E435=""),"",IFERROR(INDEX(Enquetes!$G$2:$K$101,MATCH(B435,Enquetes!$A$2:$A$101,0),E435),""))</f>
        <v/>
      </c>
      <c r="G435" s="25">
        <f>IF(B435="","",IF(COUNTIF(Enquetes!$A$2:$A$101,B435)=1,"OK","ID inexistente"))</f>
        <v/>
      </c>
      <c r="H435" s="5">
        <f>IF(OR(B435="",D435=""),"",IFERROR(IF(AND(D435&gt;=INDEX(Enquetes!$D$2:$D$101,MATCH(B435,Enquetes!$A$2:$A$101,0)),D435&lt;=INDEX(Enquetes!$E$2:$E$101,MATCH(B435,Enquetes!$A$2:$A$101,0)),D435&lt;='Configuração'!$B$2),"OK","Fora do período/data futura"),"ID inexistente"))</f>
        <v/>
      </c>
      <c r="I435" s="25">
        <f>IF(OR(B435="",E435=""),"",IFERROR(IF(AND(E435=INT(E435),E435&gt;=1,E435&lt;=5,INDEX(Enquetes!$G$2:$K$101,MATCH(B435,Enquetes!$A$2:$A$101,0),E435)&lt;&gt;""),"OK","Opção inválida"),"Opção inválida"))</f>
        <v/>
      </c>
      <c r="J435" s="25">
        <f>IF(A435="","",IF(COUNTIF($A$2:$A$501,A435)=1,"OK","Duplicado"))</f>
        <v/>
      </c>
      <c r="K435" s="5">
        <f>IF(OR(B435="",C435=""),"",IF(COUNTIFS($B$2:$B$501,B435,$C$2:$C$501,C435)=1,"OK","Duplicada"))</f>
        <v/>
      </c>
      <c r="L435" s="5">
        <f>IF(COUNTA(A435:E435)=0,"",IF(AND(G435="OK",H435="OK",I435="OK",J435="OK",K435="OK"),"SIM","NÃO"))</f>
        <v/>
      </c>
    </row>
    <row r="436" ht="24" customHeight="1">
      <c r="A436" s="21" t="n"/>
      <c r="B436" s="21" t="n"/>
      <c r="C436" s="21" t="n"/>
      <c r="D436" s="23" t="n"/>
      <c r="E436" s="24" t="n"/>
      <c r="F436" s="5">
        <f>IF(OR(B436="",E436=""),"",IFERROR(INDEX(Enquetes!$G$2:$K$101,MATCH(B436,Enquetes!$A$2:$A$101,0),E436),""))</f>
        <v/>
      </c>
      <c r="G436" s="25">
        <f>IF(B436="","",IF(COUNTIF(Enquetes!$A$2:$A$101,B436)=1,"OK","ID inexistente"))</f>
        <v/>
      </c>
      <c r="H436" s="5">
        <f>IF(OR(B436="",D436=""),"",IFERROR(IF(AND(D436&gt;=INDEX(Enquetes!$D$2:$D$101,MATCH(B436,Enquetes!$A$2:$A$101,0)),D436&lt;=INDEX(Enquetes!$E$2:$E$101,MATCH(B436,Enquetes!$A$2:$A$101,0)),D436&lt;='Configuração'!$B$2),"OK","Fora do período/data futura"),"ID inexistente"))</f>
        <v/>
      </c>
      <c r="I436" s="25">
        <f>IF(OR(B436="",E436=""),"",IFERROR(IF(AND(E436=INT(E436),E436&gt;=1,E436&lt;=5,INDEX(Enquetes!$G$2:$K$101,MATCH(B436,Enquetes!$A$2:$A$101,0),E436)&lt;&gt;""),"OK","Opção inválida"),"Opção inválida"))</f>
        <v/>
      </c>
      <c r="J436" s="25">
        <f>IF(A436="","",IF(COUNTIF($A$2:$A$501,A436)=1,"OK","Duplicado"))</f>
        <v/>
      </c>
      <c r="K436" s="5">
        <f>IF(OR(B436="",C436=""),"",IF(COUNTIFS($B$2:$B$501,B436,$C$2:$C$501,C436)=1,"OK","Duplicada"))</f>
        <v/>
      </c>
      <c r="L436" s="5">
        <f>IF(COUNTA(A436:E436)=0,"",IF(AND(G436="OK",H436="OK",I436="OK",J436="OK",K436="OK"),"SIM","NÃO"))</f>
        <v/>
      </c>
    </row>
    <row r="437" ht="24" customHeight="1">
      <c r="A437" s="21" t="n"/>
      <c r="B437" s="21" t="n"/>
      <c r="C437" s="21" t="n"/>
      <c r="D437" s="23" t="n"/>
      <c r="E437" s="24" t="n"/>
      <c r="F437" s="5">
        <f>IF(OR(B437="",E437=""),"",IFERROR(INDEX(Enquetes!$G$2:$K$101,MATCH(B437,Enquetes!$A$2:$A$101,0),E437),""))</f>
        <v/>
      </c>
      <c r="G437" s="25">
        <f>IF(B437="","",IF(COUNTIF(Enquetes!$A$2:$A$101,B437)=1,"OK","ID inexistente"))</f>
        <v/>
      </c>
      <c r="H437" s="5">
        <f>IF(OR(B437="",D437=""),"",IFERROR(IF(AND(D437&gt;=INDEX(Enquetes!$D$2:$D$101,MATCH(B437,Enquetes!$A$2:$A$101,0)),D437&lt;=INDEX(Enquetes!$E$2:$E$101,MATCH(B437,Enquetes!$A$2:$A$101,0)),D437&lt;='Configuração'!$B$2),"OK","Fora do período/data futura"),"ID inexistente"))</f>
        <v/>
      </c>
      <c r="I437" s="25">
        <f>IF(OR(B437="",E437=""),"",IFERROR(IF(AND(E437=INT(E437),E437&gt;=1,E437&lt;=5,INDEX(Enquetes!$G$2:$K$101,MATCH(B437,Enquetes!$A$2:$A$101,0),E437)&lt;&gt;""),"OK","Opção inválida"),"Opção inválida"))</f>
        <v/>
      </c>
      <c r="J437" s="25">
        <f>IF(A437="","",IF(COUNTIF($A$2:$A$501,A437)=1,"OK","Duplicado"))</f>
        <v/>
      </c>
      <c r="K437" s="5">
        <f>IF(OR(B437="",C437=""),"",IF(COUNTIFS($B$2:$B$501,B437,$C$2:$C$501,C437)=1,"OK","Duplicada"))</f>
        <v/>
      </c>
      <c r="L437" s="5">
        <f>IF(COUNTA(A437:E437)=0,"",IF(AND(G437="OK",H437="OK",I437="OK",J437="OK",K437="OK"),"SIM","NÃO"))</f>
        <v/>
      </c>
    </row>
    <row r="438" ht="24" customHeight="1">
      <c r="A438" s="21" t="n"/>
      <c r="B438" s="21" t="n"/>
      <c r="C438" s="21" t="n"/>
      <c r="D438" s="23" t="n"/>
      <c r="E438" s="24" t="n"/>
      <c r="F438" s="5">
        <f>IF(OR(B438="",E438=""),"",IFERROR(INDEX(Enquetes!$G$2:$K$101,MATCH(B438,Enquetes!$A$2:$A$101,0),E438),""))</f>
        <v/>
      </c>
      <c r="G438" s="25">
        <f>IF(B438="","",IF(COUNTIF(Enquetes!$A$2:$A$101,B438)=1,"OK","ID inexistente"))</f>
        <v/>
      </c>
      <c r="H438" s="5">
        <f>IF(OR(B438="",D438=""),"",IFERROR(IF(AND(D438&gt;=INDEX(Enquetes!$D$2:$D$101,MATCH(B438,Enquetes!$A$2:$A$101,0)),D438&lt;=INDEX(Enquetes!$E$2:$E$101,MATCH(B438,Enquetes!$A$2:$A$101,0)),D438&lt;='Configuração'!$B$2),"OK","Fora do período/data futura"),"ID inexistente"))</f>
        <v/>
      </c>
      <c r="I438" s="25">
        <f>IF(OR(B438="",E438=""),"",IFERROR(IF(AND(E438=INT(E438),E438&gt;=1,E438&lt;=5,INDEX(Enquetes!$G$2:$K$101,MATCH(B438,Enquetes!$A$2:$A$101,0),E438)&lt;&gt;""),"OK","Opção inválida"),"Opção inválida"))</f>
        <v/>
      </c>
      <c r="J438" s="25">
        <f>IF(A438="","",IF(COUNTIF($A$2:$A$501,A438)=1,"OK","Duplicado"))</f>
        <v/>
      </c>
      <c r="K438" s="5">
        <f>IF(OR(B438="",C438=""),"",IF(COUNTIFS($B$2:$B$501,B438,$C$2:$C$501,C438)=1,"OK","Duplicada"))</f>
        <v/>
      </c>
      <c r="L438" s="5">
        <f>IF(COUNTA(A438:E438)=0,"",IF(AND(G438="OK",H438="OK",I438="OK",J438="OK",K438="OK"),"SIM","NÃO"))</f>
        <v/>
      </c>
    </row>
    <row r="439" ht="24" customHeight="1">
      <c r="A439" s="21" t="n"/>
      <c r="B439" s="21" t="n"/>
      <c r="C439" s="21" t="n"/>
      <c r="D439" s="23" t="n"/>
      <c r="E439" s="24" t="n"/>
      <c r="F439" s="5">
        <f>IF(OR(B439="",E439=""),"",IFERROR(INDEX(Enquetes!$G$2:$K$101,MATCH(B439,Enquetes!$A$2:$A$101,0),E439),""))</f>
        <v/>
      </c>
      <c r="G439" s="25">
        <f>IF(B439="","",IF(COUNTIF(Enquetes!$A$2:$A$101,B439)=1,"OK","ID inexistente"))</f>
        <v/>
      </c>
      <c r="H439" s="5">
        <f>IF(OR(B439="",D439=""),"",IFERROR(IF(AND(D439&gt;=INDEX(Enquetes!$D$2:$D$101,MATCH(B439,Enquetes!$A$2:$A$101,0)),D439&lt;=INDEX(Enquetes!$E$2:$E$101,MATCH(B439,Enquetes!$A$2:$A$101,0)),D439&lt;='Configuração'!$B$2),"OK","Fora do período/data futura"),"ID inexistente"))</f>
        <v/>
      </c>
      <c r="I439" s="25">
        <f>IF(OR(B439="",E439=""),"",IFERROR(IF(AND(E439=INT(E439),E439&gt;=1,E439&lt;=5,INDEX(Enquetes!$G$2:$K$101,MATCH(B439,Enquetes!$A$2:$A$101,0),E439)&lt;&gt;""),"OK","Opção inválida"),"Opção inválida"))</f>
        <v/>
      </c>
      <c r="J439" s="25">
        <f>IF(A439="","",IF(COUNTIF($A$2:$A$501,A439)=1,"OK","Duplicado"))</f>
        <v/>
      </c>
      <c r="K439" s="5">
        <f>IF(OR(B439="",C439=""),"",IF(COUNTIFS($B$2:$B$501,B439,$C$2:$C$501,C439)=1,"OK","Duplicada"))</f>
        <v/>
      </c>
      <c r="L439" s="5">
        <f>IF(COUNTA(A439:E439)=0,"",IF(AND(G439="OK",H439="OK",I439="OK",J439="OK",K439="OK"),"SIM","NÃO"))</f>
        <v/>
      </c>
    </row>
    <row r="440" ht="24" customHeight="1">
      <c r="A440" s="21" t="n"/>
      <c r="B440" s="21" t="n"/>
      <c r="C440" s="21" t="n"/>
      <c r="D440" s="23" t="n"/>
      <c r="E440" s="24" t="n"/>
      <c r="F440" s="5">
        <f>IF(OR(B440="",E440=""),"",IFERROR(INDEX(Enquetes!$G$2:$K$101,MATCH(B440,Enquetes!$A$2:$A$101,0),E440),""))</f>
        <v/>
      </c>
      <c r="G440" s="25">
        <f>IF(B440="","",IF(COUNTIF(Enquetes!$A$2:$A$101,B440)=1,"OK","ID inexistente"))</f>
        <v/>
      </c>
      <c r="H440" s="5">
        <f>IF(OR(B440="",D440=""),"",IFERROR(IF(AND(D440&gt;=INDEX(Enquetes!$D$2:$D$101,MATCH(B440,Enquetes!$A$2:$A$101,0)),D440&lt;=INDEX(Enquetes!$E$2:$E$101,MATCH(B440,Enquetes!$A$2:$A$101,0)),D440&lt;='Configuração'!$B$2),"OK","Fora do período/data futura"),"ID inexistente"))</f>
        <v/>
      </c>
      <c r="I440" s="25">
        <f>IF(OR(B440="",E440=""),"",IFERROR(IF(AND(E440=INT(E440),E440&gt;=1,E440&lt;=5,INDEX(Enquetes!$G$2:$K$101,MATCH(B440,Enquetes!$A$2:$A$101,0),E440)&lt;&gt;""),"OK","Opção inválida"),"Opção inválida"))</f>
        <v/>
      </c>
      <c r="J440" s="25">
        <f>IF(A440="","",IF(COUNTIF($A$2:$A$501,A440)=1,"OK","Duplicado"))</f>
        <v/>
      </c>
      <c r="K440" s="5">
        <f>IF(OR(B440="",C440=""),"",IF(COUNTIFS($B$2:$B$501,B440,$C$2:$C$501,C440)=1,"OK","Duplicada"))</f>
        <v/>
      </c>
      <c r="L440" s="5">
        <f>IF(COUNTA(A440:E440)=0,"",IF(AND(G440="OK",H440="OK",I440="OK",J440="OK",K440="OK"),"SIM","NÃO"))</f>
        <v/>
      </c>
    </row>
    <row r="441" ht="24" customHeight="1">
      <c r="A441" s="21" t="n"/>
      <c r="B441" s="21" t="n"/>
      <c r="C441" s="21" t="n"/>
      <c r="D441" s="23" t="n"/>
      <c r="E441" s="24" t="n"/>
      <c r="F441" s="5">
        <f>IF(OR(B441="",E441=""),"",IFERROR(INDEX(Enquetes!$G$2:$K$101,MATCH(B441,Enquetes!$A$2:$A$101,0),E441),""))</f>
        <v/>
      </c>
      <c r="G441" s="25">
        <f>IF(B441="","",IF(COUNTIF(Enquetes!$A$2:$A$101,B441)=1,"OK","ID inexistente"))</f>
        <v/>
      </c>
      <c r="H441" s="5">
        <f>IF(OR(B441="",D441=""),"",IFERROR(IF(AND(D441&gt;=INDEX(Enquetes!$D$2:$D$101,MATCH(B441,Enquetes!$A$2:$A$101,0)),D441&lt;=INDEX(Enquetes!$E$2:$E$101,MATCH(B441,Enquetes!$A$2:$A$101,0)),D441&lt;='Configuração'!$B$2),"OK","Fora do período/data futura"),"ID inexistente"))</f>
        <v/>
      </c>
      <c r="I441" s="25">
        <f>IF(OR(B441="",E441=""),"",IFERROR(IF(AND(E441=INT(E441),E441&gt;=1,E441&lt;=5,INDEX(Enquetes!$G$2:$K$101,MATCH(B441,Enquetes!$A$2:$A$101,0),E441)&lt;&gt;""),"OK","Opção inválida"),"Opção inválida"))</f>
        <v/>
      </c>
      <c r="J441" s="25">
        <f>IF(A441="","",IF(COUNTIF($A$2:$A$501,A441)=1,"OK","Duplicado"))</f>
        <v/>
      </c>
      <c r="K441" s="5">
        <f>IF(OR(B441="",C441=""),"",IF(COUNTIFS($B$2:$B$501,B441,$C$2:$C$501,C441)=1,"OK","Duplicada"))</f>
        <v/>
      </c>
      <c r="L441" s="5">
        <f>IF(COUNTA(A441:E441)=0,"",IF(AND(G441="OK",H441="OK",I441="OK",J441="OK",K441="OK"),"SIM","NÃO"))</f>
        <v/>
      </c>
    </row>
    <row r="442" ht="24" customHeight="1">
      <c r="A442" s="21" t="n"/>
      <c r="B442" s="21" t="n"/>
      <c r="C442" s="21" t="n"/>
      <c r="D442" s="23" t="n"/>
      <c r="E442" s="24" t="n"/>
      <c r="F442" s="5">
        <f>IF(OR(B442="",E442=""),"",IFERROR(INDEX(Enquetes!$G$2:$K$101,MATCH(B442,Enquetes!$A$2:$A$101,0),E442),""))</f>
        <v/>
      </c>
      <c r="G442" s="25">
        <f>IF(B442="","",IF(COUNTIF(Enquetes!$A$2:$A$101,B442)=1,"OK","ID inexistente"))</f>
        <v/>
      </c>
      <c r="H442" s="5">
        <f>IF(OR(B442="",D442=""),"",IFERROR(IF(AND(D442&gt;=INDEX(Enquetes!$D$2:$D$101,MATCH(B442,Enquetes!$A$2:$A$101,0)),D442&lt;=INDEX(Enquetes!$E$2:$E$101,MATCH(B442,Enquetes!$A$2:$A$101,0)),D442&lt;='Configuração'!$B$2),"OK","Fora do período/data futura"),"ID inexistente"))</f>
        <v/>
      </c>
      <c r="I442" s="25">
        <f>IF(OR(B442="",E442=""),"",IFERROR(IF(AND(E442=INT(E442),E442&gt;=1,E442&lt;=5,INDEX(Enquetes!$G$2:$K$101,MATCH(B442,Enquetes!$A$2:$A$101,0),E442)&lt;&gt;""),"OK","Opção inválida"),"Opção inválida"))</f>
        <v/>
      </c>
      <c r="J442" s="25">
        <f>IF(A442="","",IF(COUNTIF($A$2:$A$501,A442)=1,"OK","Duplicado"))</f>
        <v/>
      </c>
      <c r="K442" s="5">
        <f>IF(OR(B442="",C442=""),"",IF(COUNTIFS($B$2:$B$501,B442,$C$2:$C$501,C442)=1,"OK","Duplicada"))</f>
        <v/>
      </c>
      <c r="L442" s="5">
        <f>IF(COUNTA(A442:E442)=0,"",IF(AND(G442="OK",H442="OK",I442="OK",J442="OK",K442="OK"),"SIM","NÃO"))</f>
        <v/>
      </c>
    </row>
    <row r="443" ht="24" customHeight="1">
      <c r="A443" s="21" t="n"/>
      <c r="B443" s="21" t="n"/>
      <c r="C443" s="21" t="n"/>
      <c r="D443" s="23" t="n"/>
      <c r="E443" s="24" t="n"/>
      <c r="F443" s="5">
        <f>IF(OR(B443="",E443=""),"",IFERROR(INDEX(Enquetes!$G$2:$K$101,MATCH(B443,Enquetes!$A$2:$A$101,0),E443),""))</f>
        <v/>
      </c>
      <c r="G443" s="25">
        <f>IF(B443="","",IF(COUNTIF(Enquetes!$A$2:$A$101,B443)=1,"OK","ID inexistente"))</f>
        <v/>
      </c>
      <c r="H443" s="5">
        <f>IF(OR(B443="",D443=""),"",IFERROR(IF(AND(D443&gt;=INDEX(Enquetes!$D$2:$D$101,MATCH(B443,Enquetes!$A$2:$A$101,0)),D443&lt;=INDEX(Enquetes!$E$2:$E$101,MATCH(B443,Enquetes!$A$2:$A$101,0)),D443&lt;='Configuração'!$B$2),"OK","Fora do período/data futura"),"ID inexistente"))</f>
        <v/>
      </c>
      <c r="I443" s="25">
        <f>IF(OR(B443="",E443=""),"",IFERROR(IF(AND(E443=INT(E443),E443&gt;=1,E443&lt;=5,INDEX(Enquetes!$G$2:$K$101,MATCH(B443,Enquetes!$A$2:$A$101,0),E443)&lt;&gt;""),"OK","Opção inválida"),"Opção inválida"))</f>
        <v/>
      </c>
      <c r="J443" s="25">
        <f>IF(A443="","",IF(COUNTIF($A$2:$A$501,A443)=1,"OK","Duplicado"))</f>
        <v/>
      </c>
      <c r="K443" s="5">
        <f>IF(OR(B443="",C443=""),"",IF(COUNTIFS($B$2:$B$501,B443,$C$2:$C$501,C443)=1,"OK","Duplicada"))</f>
        <v/>
      </c>
      <c r="L443" s="5">
        <f>IF(COUNTA(A443:E443)=0,"",IF(AND(G443="OK",H443="OK",I443="OK",J443="OK",K443="OK"),"SIM","NÃO"))</f>
        <v/>
      </c>
    </row>
    <row r="444" ht="24" customHeight="1">
      <c r="A444" s="21" t="n"/>
      <c r="B444" s="21" t="n"/>
      <c r="C444" s="21" t="n"/>
      <c r="D444" s="23" t="n"/>
      <c r="E444" s="24" t="n"/>
      <c r="F444" s="5">
        <f>IF(OR(B444="",E444=""),"",IFERROR(INDEX(Enquetes!$G$2:$K$101,MATCH(B444,Enquetes!$A$2:$A$101,0),E444),""))</f>
        <v/>
      </c>
      <c r="G444" s="25">
        <f>IF(B444="","",IF(COUNTIF(Enquetes!$A$2:$A$101,B444)=1,"OK","ID inexistente"))</f>
        <v/>
      </c>
      <c r="H444" s="5">
        <f>IF(OR(B444="",D444=""),"",IFERROR(IF(AND(D444&gt;=INDEX(Enquetes!$D$2:$D$101,MATCH(B444,Enquetes!$A$2:$A$101,0)),D444&lt;=INDEX(Enquetes!$E$2:$E$101,MATCH(B444,Enquetes!$A$2:$A$101,0)),D444&lt;='Configuração'!$B$2),"OK","Fora do período/data futura"),"ID inexistente"))</f>
        <v/>
      </c>
      <c r="I444" s="25">
        <f>IF(OR(B444="",E444=""),"",IFERROR(IF(AND(E444=INT(E444),E444&gt;=1,E444&lt;=5,INDEX(Enquetes!$G$2:$K$101,MATCH(B444,Enquetes!$A$2:$A$101,0),E444)&lt;&gt;""),"OK","Opção inválida"),"Opção inválida"))</f>
        <v/>
      </c>
      <c r="J444" s="25">
        <f>IF(A444="","",IF(COUNTIF($A$2:$A$501,A444)=1,"OK","Duplicado"))</f>
        <v/>
      </c>
      <c r="K444" s="5">
        <f>IF(OR(B444="",C444=""),"",IF(COUNTIFS($B$2:$B$501,B444,$C$2:$C$501,C444)=1,"OK","Duplicada"))</f>
        <v/>
      </c>
      <c r="L444" s="5">
        <f>IF(COUNTA(A444:E444)=0,"",IF(AND(G444="OK",H444="OK",I444="OK",J444="OK",K444="OK"),"SIM","NÃO"))</f>
        <v/>
      </c>
    </row>
    <row r="445" ht="24" customHeight="1">
      <c r="A445" s="21" t="n"/>
      <c r="B445" s="21" t="n"/>
      <c r="C445" s="21" t="n"/>
      <c r="D445" s="23" t="n"/>
      <c r="E445" s="24" t="n"/>
      <c r="F445" s="5">
        <f>IF(OR(B445="",E445=""),"",IFERROR(INDEX(Enquetes!$G$2:$K$101,MATCH(B445,Enquetes!$A$2:$A$101,0),E445),""))</f>
        <v/>
      </c>
      <c r="G445" s="25">
        <f>IF(B445="","",IF(COUNTIF(Enquetes!$A$2:$A$101,B445)=1,"OK","ID inexistente"))</f>
        <v/>
      </c>
      <c r="H445" s="5">
        <f>IF(OR(B445="",D445=""),"",IFERROR(IF(AND(D445&gt;=INDEX(Enquetes!$D$2:$D$101,MATCH(B445,Enquetes!$A$2:$A$101,0)),D445&lt;=INDEX(Enquetes!$E$2:$E$101,MATCH(B445,Enquetes!$A$2:$A$101,0)),D445&lt;='Configuração'!$B$2),"OK","Fora do período/data futura"),"ID inexistente"))</f>
        <v/>
      </c>
      <c r="I445" s="25">
        <f>IF(OR(B445="",E445=""),"",IFERROR(IF(AND(E445=INT(E445),E445&gt;=1,E445&lt;=5,INDEX(Enquetes!$G$2:$K$101,MATCH(B445,Enquetes!$A$2:$A$101,0),E445)&lt;&gt;""),"OK","Opção inválida"),"Opção inválida"))</f>
        <v/>
      </c>
      <c r="J445" s="25">
        <f>IF(A445="","",IF(COUNTIF($A$2:$A$501,A445)=1,"OK","Duplicado"))</f>
        <v/>
      </c>
      <c r="K445" s="5">
        <f>IF(OR(B445="",C445=""),"",IF(COUNTIFS($B$2:$B$501,B445,$C$2:$C$501,C445)=1,"OK","Duplicada"))</f>
        <v/>
      </c>
      <c r="L445" s="5">
        <f>IF(COUNTA(A445:E445)=0,"",IF(AND(G445="OK",H445="OK",I445="OK",J445="OK",K445="OK"),"SIM","NÃO"))</f>
        <v/>
      </c>
    </row>
    <row r="446" ht="24" customHeight="1">
      <c r="A446" s="21" t="n"/>
      <c r="B446" s="21" t="n"/>
      <c r="C446" s="21" t="n"/>
      <c r="D446" s="23" t="n"/>
      <c r="E446" s="24" t="n"/>
      <c r="F446" s="5">
        <f>IF(OR(B446="",E446=""),"",IFERROR(INDEX(Enquetes!$G$2:$K$101,MATCH(B446,Enquetes!$A$2:$A$101,0),E446),""))</f>
        <v/>
      </c>
      <c r="G446" s="25">
        <f>IF(B446="","",IF(COUNTIF(Enquetes!$A$2:$A$101,B446)=1,"OK","ID inexistente"))</f>
        <v/>
      </c>
      <c r="H446" s="5">
        <f>IF(OR(B446="",D446=""),"",IFERROR(IF(AND(D446&gt;=INDEX(Enquetes!$D$2:$D$101,MATCH(B446,Enquetes!$A$2:$A$101,0)),D446&lt;=INDEX(Enquetes!$E$2:$E$101,MATCH(B446,Enquetes!$A$2:$A$101,0)),D446&lt;='Configuração'!$B$2),"OK","Fora do período/data futura"),"ID inexistente"))</f>
        <v/>
      </c>
      <c r="I446" s="25">
        <f>IF(OR(B446="",E446=""),"",IFERROR(IF(AND(E446=INT(E446),E446&gt;=1,E446&lt;=5,INDEX(Enquetes!$G$2:$K$101,MATCH(B446,Enquetes!$A$2:$A$101,0),E446)&lt;&gt;""),"OK","Opção inválida"),"Opção inválida"))</f>
        <v/>
      </c>
      <c r="J446" s="25">
        <f>IF(A446="","",IF(COUNTIF($A$2:$A$501,A446)=1,"OK","Duplicado"))</f>
        <v/>
      </c>
      <c r="K446" s="5">
        <f>IF(OR(B446="",C446=""),"",IF(COUNTIFS($B$2:$B$501,B446,$C$2:$C$501,C446)=1,"OK","Duplicada"))</f>
        <v/>
      </c>
      <c r="L446" s="5">
        <f>IF(COUNTA(A446:E446)=0,"",IF(AND(G446="OK",H446="OK",I446="OK",J446="OK",K446="OK"),"SIM","NÃO"))</f>
        <v/>
      </c>
    </row>
    <row r="447" ht="24" customHeight="1">
      <c r="A447" s="21" t="n"/>
      <c r="B447" s="21" t="n"/>
      <c r="C447" s="21" t="n"/>
      <c r="D447" s="23" t="n"/>
      <c r="E447" s="24" t="n"/>
      <c r="F447" s="5">
        <f>IF(OR(B447="",E447=""),"",IFERROR(INDEX(Enquetes!$G$2:$K$101,MATCH(B447,Enquetes!$A$2:$A$101,0),E447),""))</f>
        <v/>
      </c>
      <c r="G447" s="25">
        <f>IF(B447="","",IF(COUNTIF(Enquetes!$A$2:$A$101,B447)=1,"OK","ID inexistente"))</f>
        <v/>
      </c>
      <c r="H447" s="5">
        <f>IF(OR(B447="",D447=""),"",IFERROR(IF(AND(D447&gt;=INDEX(Enquetes!$D$2:$D$101,MATCH(B447,Enquetes!$A$2:$A$101,0)),D447&lt;=INDEX(Enquetes!$E$2:$E$101,MATCH(B447,Enquetes!$A$2:$A$101,0)),D447&lt;='Configuração'!$B$2),"OK","Fora do período/data futura"),"ID inexistente"))</f>
        <v/>
      </c>
      <c r="I447" s="25">
        <f>IF(OR(B447="",E447=""),"",IFERROR(IF(AND(E447=INT(E447),E447&gt;=1,E447&lt;=5,INDEX(Enquetes!$G$2:$K$101,MATCH(B447,Enquetes!$A$2:$A$101,0),E447)&lt;&gt;""),"OK","Opção inválida"),"Opção inválida"))</f>
        <v/>
      </c>
      <c r="J447" s="25">
        <f>IF(A447="","",IF(COUNTIF($A$2:$A$501,A447)=1,"OK","Duplicado"))</f>
        <v/>
      </c>
      <c r="K447" s="5">
        <f>IF(OR(B447="",C447=""),"",IF(COUNTIFS($B$2:$B$501,B447,$C$2:$C$501,C447)=1,"OK","Duplicada"))</f>
        <v/>
      </c>
      <c r="L447" s="5">
        <f>IF(COUNTA(A447:E447)=0,"",IF(AND(G447="OK",H447="OK",I447="OK",J447="OK",K447="OK"),"SIM","NÃO"))</f>
        <v/>
      </c>
    </row>
    <row r="448" ht="24" customHeight="1">
      <c r="A448" s="21" t="n"/>
      <c r="B448" s="21" t="n"/>
      <c r="C448" s="21" t="n"/>
      <c r="D448" s="23" t="n"/>
      <c r="E448" s="24" t="n"/>
      <c r="F448" s="5">
        <f>IF(OR(B448="",E448=""),"",IFERROR(INDEX(Enquetes!$G$2:$K$101,MATCH(B448,Enquetes!$A$2:$A$101,0),E448),""))</f>
        <v/>
      </c>
      <c r="G448" s="25">
        <f>IF(B448="","",IF(COUNTIF(Enquetes!$A$2:$A$101,B448)=1,"OK","ID inexistente"))</f>
        <v/>
      </c>
      <c r="H448" s="5">
        <f>IF(OR(B448="",D448=""),"",IFERROR(IF(AND(D448&gt;=INDEX(Enquetes!$D$2:$D$101,MATCH(B448,Enquetes!$A$2:$A$101,0)),D448&lt;=INDEX(Enquetes!$E$2:$E$101,MATCH(B448,Enquetes!$A$2:$A$101,0)),D448&lt;='Configuração'!$B$2),"OK","Fora do período/data futura"),"ID inexistente"))</f>
        <v/>
      </c>
      <c r="I448" s="25">
        <f>IF(OR(B448="",E448=""),"",IFERROR(IF(AND(E448=INT(E448),E448&gt;=1,E448&lt;=5,INDEX(Enquetes!$G$2:$K$101,MATCH(B448,Enquetes!$A$2:$A$101,0),E448)&lt;&gt;""),"OK","Opção inválida"),"Opção inválida"))</f>
        <v/>
      </c>
      <c r="J448" s="25">
        <f>IF(A448="","",IF(COUNTIF($A$2:$A$501,A448)=1,"OK","Duplicado"))</f>
        <v/>
      </c>
      <c r="K448" s="5">
        <f>IF(OR(B448="",C448=""),"",IF(COUNTIFS($B$2:$B$501,B448,$C$2:$C$501,C448)=1,"OK","Duplicada"))</f>
        <v/>
      </c>
      <c r="L448" s="5">
        <f>IF(COUNTA(A448:E448)=0,"",IF(AND(G448="OK",H448="OK",I448="OK",J448="OK",K448="OK"),"SIM","NÃO"))</f>
        <v/>
      </c>
    </row>
    <row r="449" ht="24" customHeight="1">
      <c r="A449" s="21" t="n"/>
      <c r="B449" s="21" t="n"/>
      <c r="C449" s="21" t="n"/>
      <c r="D449" s="23" t="n"/>
      <c r="E449" s="24" t="n"/>
      <c r="F449" s="5">
        <f>IF(OR(B449="",E449=""),"",IFERROR(INDEX(Enquetes!$G$2:$K$101,MATCH(B449,Enquetes!$A$2:$A$101,0),E449),""))</f>
        <v/>
      </c>
      <c r="G449" s="25">
        <f>IF(B449="","",IF(COUNTIF(Enquetes!$A$2:$A$101,B449)=1,"OK","ID inexistente"))</f>
        <v/>
      </c>
      <c r="H449" s="5">
        <f>IF(OR(B449="",D449=""),"",IFERROR(IF(AND(D449&gt;=INDEX(Enquetes!$D$2:$D$101,MATCH(B449,Enquetes!$A$2:$A$101,0)),D449&lt;=INDEX(Enquetes!$E$2:$E$101,MATCH(B449,Enquetes!$A$2:$A$101,0)),D449&lt;='Configuração'!$B$2),"OK","Fora do período/data futura"),"ID inexistente"))</f>
        <v/>
      </c>
      <c r="I449" s="25">
        <f>IF(OR(B449="",E449=""),"",IFERROR(IF(AND(E449=INT(E449),E449&gt;=1,E449&lt;=5,INDEX(Enquetes!$G$2:$K$101,MATCH(B449,Enquetes!$A$2:$A$101,0),E449)&lt;&gt;""),"OK","Opção inválida"),"Opção inválida"))</f>
        <v/>
      </c>
      <c r="J449" s="25">
        <f>IF(A449="","",IF(COUNTIF($A$2:$A$501,A449)=1,"OK","Duplicado"))</f>
        <v/>
      </c>
      <c r="K449" s="5">
        <f>IF(OR(B449="",C449=""),"",IF(COUNTIFS($B$2:$B$501,B449,$C$2:$C$501,C449)=1,"OK","Duplicada"))</f>
        <v/>
      </c>
      <c r="L449" s="5">
        <f>IF(COUNTA(A449:E449)=0,"",IF(AND(G449="OK",H449="OK",I449="OK",J449="OK",K449="OK"),"SIM","NÃO"))</f>
        <v/>
      </c>
    </row>
    <row r="450" ht="24" customHeight="1">
      <c r="A450" s="21" t="n"/>
      <c r="B450" s="21" t="n"/>
      <c r="C450" s="21" t="n"/>
      <c r="D450" s="23" t="n"/>
      <c r="E450" s="24" t="n"/>
      <c r="F450" s="5">
        <f>IF(OR(B450="",E450=""),"",IFERROR(INDEX(Enquetes!$G$2:$K$101,MATCH(B450,Enquetes!$A$2:$A$101,0),E450),""))</f>
        <v/>
      </c>
      <c r="G450" s="25">
        <f>IF(B450="","",IF(COUNTIF(Enquetes!$A$2:$A$101,B450)=1,"OK","ID inexistente"))</f>
        <v/>
      </c>
      <c r="H450" s="5">
        <f>IF(OR(B450="",D450=""),"",IFERROR(IF(AND(D450&gt;=INDEX(Enquetes!$D$2:$D$101,MATCH(B450,Enquetes!$A$2:$A$101,0)),D450&lt;=INDEX(Enquetes!$E$2:$E$101,MATCH(B450,Enquetes!$A$2:$A$101,0)),D450&lt;='Configuração'!$B$2),"OK","Fora do período/data futura"),"ID inexistente"))</f>
        <v/>
      </c>
      <c r="I450" s="25">
        <f>IF(OR(B450="",E450=""),"",IFERROR(IF(AND(E450=INT(E450),E450&gt;=1,E450&lt;=5,INDEX(Enquetes!$G$2:$K$101,MATCH(B450,Enquetes!$A$2:$A$101,0),E450)&lt;&gt;""),"OK","Opção inválida"),"Opção inválida"))</f>
        <v/>
      </c>
      <c r="J450" s="25">
        <f>IF(A450="","",IF(COUNTIF($A$2:$A$501,A450)=1,"OK","Duplicado"))</f>
        <v/>
      </c>
      <c r="K450" s="5">
        <f>IF(OR(B450="",C450=""),"",IF(COUNTIFS($B$2:$B$501,B450,$C$2:$C$501,C450)=1,"OK","Duplicada"))</f>
        <v/>
      </c>
      <c r="L450" s="5">
        <f>IF(COUNTA(A450:E450)=0,"",IF(AND(G450="OK",H450="OK",I450="OK",J450="OK",K450="OK"),"SIM","NÃO"))</f>
        <v/>
      </c>
    </row>
    <row r="451" ht="24" customHeight="1">
      <c r="A451" s="21" t="n"/>
      <c r="B451" s="21" t="n"/>
      <c r="C451" s="21" t="n"/>
      <c r="D451" s="23" t="n"/>
      <c r="E451" s="24" t="n"/>
      <c r="F451" s="5">
        <f>IF(OR(B451="",E451=""),"",IFERROR(INDEX(Enquetes!$G$2:$K$101,MATCH(B451,Enquetes!$A$2:$A$101,0),E451),""))</f>
        <v/>
      </c>
      <c r="G451" s="25">
        <f>IF(B451="","",IF(COUNTIF(Enquetes!$A$2:$A$101,B451)=1,"OK","ID inexistente"))</f>
        <v/>
      </c>
      <c r="H451" s="5">
        <f>IF(OR(B451="",D451=""),"",IFERROR(IF(AND(D451&gt;=INDEX(Enquetes!$D$2:$D$101,MATCH(B451,Enquetes!$A$2:$A$101,0)),D451&lt;=INDEX(Enquetes!$E$2:$E$101,MATCH(B451,Enquetes!$A$2:$A$101,0)),D451&lt;='Configuração'!$B$2),"OK","Fora do período/data futura"),"ID inexistente"))</f>
        <v/>
      </c>
      <c r="I451" s="25">
        <f>IF(OR(B451="",E451=""),"",IFERROR(IF(AND(E451=INT(E451),E451&gt;=1,E451&lt;=5,INDEX(Enquetes!$G$2:$K$101,MATCH(B451,Enquetes!$A$2:$A$101,0),E451)&lt;&gt;""),"OK","Opção inválida"),"Opção inválida"))</f>
        <v/>
      </c>
      <c r="J451" s="25">
        <f>IF(A451="","",IF(COUNTIF($A$2:$A$501,A451)=1,"OK","Duplicado"))</f>
        <v/>
      </c>
      <c r="K451" s="5">
        <f>IF(OR(B451="",C451=""),"",IF(COUNTIFS($B$2:$B$501,B451,$C$2:$C$501,C451)=1,"OK","Duplicada"))</f>
        <v/>
      </c>
      <c r="L451" s="5">
        <f>IF(COUNTA(A451:E451)=0,"",IF(AND(G451="OK",H451="OK",I451="OK",J451="OK",K451="OK"),"SIM","NÃO"))</f>
        <v/>
      </c>
    </row>
    <row r="452" ht="24" customHeight="1">
      <c r="A452" s="21" t="n"/>
      <c r="B452" s="21" t="n"/>
      <c r="C452" s="21" t="n"/>
      <c r="D452" s="23" t="n"/>
      <c r="E452" s="24" t="n"/>
      <c r="F452" s="5">
        <f>IF(OR(B452="",E452=""),"",IFERROR(INDEX(Enquetes!$G$2:$K$101,MATCH(B452,Enquetes!$A$2:$A$101,0),E452),""))</f>
        <v/>
      </c>
      <c r="G452" s="25">
        <f>IF(B452="","",IF(COUNTIF(Enquetes!$A$2:$A$101,B452)=1,"OK","ID inexistente"))</f>
        <v/>
      </c>
      <c r="H452" s="5">
        <f>IF(OR(B452="",D452=""),"",IFERROR(IF(AND(D452&gt;=INDEX(Enquetes!$D$2:$D$101,MATCH(B452,Enquetes!$A$2:$A$101,0)),D452&lt;=INDEX(Enquetes!$E$2:$E$101,MATCH(B452,Enquetes!$A$2:$A$101,0)),D452&lt;='Configuração'!$B$2),"OK","Fora do período/data futura"),"ID inexistente"))</f>
        <v/>
      </c>
      <c r="I452" s="25">
        <f>IF(OR(B452="",E452=""),"",IFERROR(IF(AND(E452=INT(E452),E452&gt;=1,E452&lt;=5,INDEX(Enquetes!$G$2:$K$101,MATCH(B452,Enquetes!$A$2:$A$101,0),E452)&lt;&gt;""),"OK","Opção inválida"),"Opção inválida"))</f>
        <v/>
      </c>
      <c r="J452" s="25">
        <f>IF(A452="","",IF(COUNTIF($A$2:$A$501,A452)=1,"OK","Duplicado"))</f>
        <v/>
      </c>
      <c r="K452" s="5">
        <f>IF(OR(B452="",C452=""),"",IF(COUNTIFS($B$2:$B$501,B452,$C$2:$C$501,C452)=1,"OK","Duplicada"))</f>
        <v/>
      </c>
      <c r="L452" s="5">
        <f>IF(COUNTA(A452:E452)=0,"",IF(AND(G452="OK",H452="OK",I452="OK",J452="OK",K452="OK"),"SIM","NÃO"))</f>
        <v/>
      </c>
    </row>
    <row r="453" ht="24" customHeight="1">
      <c r="A453" s="21" t="n"/>
      <c r="B453" s="21" t="n"/>
      <c r="C453" s="21" t="n"/>
      <c r="D453" s="23" t="n"/>
      <c r="E453" s="24" t="n"/>
      <c r="F453" s="5">
        <f>IF(OR(B453="",E453=""),"",IFERROR(INDEX(Enquetes!$G$2:$K$101,MATCH(B453,Enquetes!$A$2:$A$101,0),E453),""))</f>
        <v/>
      </c>
      <c r="G453" s="25">
        <f>IF(B453="","",IF(COUNTIF(Enquetes!$A$2:$A$101,B453)=1,"OK","ID inexistente"))</f>
        <v/>
      </c>
      <c r="H453" s="5">
        <f>IF(OR(B453="",D453=""),"",IFERROR(IF(AND(D453&gt;=INDEX(Enquetes!$D$2:$D$101,MATCH(B453,Enquetes!$A$2:$A$101,0)),D453&lt;=INDEX(Enquetes!$E$2:$E$101,MATCH(B453,Enquetes!$A$2:$A$101,0)),D453&lt;='Configuração'!$B$2),"OK","Fora do período/data futura"),"ID inexistente"))</f>
        <v/>
      </c>
      <c r="I453" s="25">
        <f>IF(OR(B453="",E453=""),"",IFERROR(IF(AND(E453=INT(E453),E453&gt;=1,E453&lt;=5,INDEX(Enquetes!$G$2:$K$101,MATCH(B453,Enquetes!$A$2:$A$101,0),E453)&lt;&gt;""),"OK","Opção inválida"),"Opção inválida"))</f>
        <v/>
      </c>
      <c r="J453" s="25">
        <f>IF(A453="","",IF(COUNTIF($A$2:$A$501,A453)=1,"OK","Duplicado"))</f>
        <v/>
      </c>
      <c r="K453" s="5">
        <f>IF(OR(B453="",C453=""),"",IF(COUNTIFS($B$2:$B$501,B453,$C$2:$C$501,C453)=1,"OK","Duplicada"))</f>
        <v/>
      </c>
      <c r="L453" s="5">
        <f>IF(COUNTA(A453:E453)=0,"",IF(AND(G453="OK",H453="OK",I453="OK",J453="OK",K453="OK"),"SIM","NÃO"))</f>
        <v/>
      </c>
    </row>
    <row r="454" ht="24" customHeight="1">
      <c r="A454" s="21" t="n"/>
      <c r="B454" s="21" t="n"/>
      <c r="C454" s="21" t="n"/>
      <c r="D454" s="23" t="n"/>
      <c r="E454" s="24" t="n"/>
      <c r="F454" s="5">
        <f>IF(OR(B454="",E454=""),"",IFERROR(INDEX(Enquetes!$G$2:$K$101,MATCH(B454,Enquetes!$A$2:$A$101,0),E454),""))</f>
        <v/>
      </c>
      <c r="G454" s="25">
        <f>IF(B454="","",IF(COUNTIF(Enquetes!$A$2:$A$101,B454)=1,"OK","ID inexistente"))</f>
        <v/>
      </c>
      <c r="H454" s="5">
        <f>IF(OR(B454="",D454=""),"",IFERROR(IF(AND(D454&gt;=INDEX(Enquetes!$D$2:$D$101,MATCH(B454,Enquetes!$A$2:$A$101,0)),D454&lt;=INDEX(Enquetes!$E$2:$E$101,MATCH(B454,Enquetes!$A$2:$A$101,0)),D454&lt;='Configuração'!$B$2),"OK","Fora do período/data futura"),"ID inexistente"))</f>
        <v/>
      </c>
      <c r="I454" s="25">
        <f>IF(OR(B454="",E454=""),"",IFERROR(IF(AND(E454=INT(E454),E454&gt;=1,E454&lt;=5,INDEX(Enquetes!$G$2:$K$101,MATCH(B454,Enquetes!$A$2:$A$101,0),E454)&lt;&gt;""),"OK","Opção inválida"),"Opção inválida"))</f>
        <v/>
      </c>
      <c r="J454" s="25">
        <f>IF(A454="","",IF(COUNTIF($A$2:$A$501,A454)=1,"OK","Duplicado"))</f>
        <v/>
      </c>
      <c r="K454" s="5">
        <f>IF(OR(B454="",C454=""),"",IF(COUNTIFS($B$2:$B$501,B454,$C$2:$C$501,C454)=1,"OK","Duplicada"))</f>
        <v/>
      </c>
      <c r="L454" s="5">
        <f>IF(COUNTA(A454:E454)=0,"",IF(AND(G454="OK",H454="OK",I454="OK",J454="OK",K454="OK"),"SIM","NÃO"))</f>
        <v/>
      </c>
    </row>
    <row r="455" ht="24" customHeight="1">
      <c r="A455" s="21" t="n"/>
      <c r="B455" s="21" t="n"/>
      <c r="C455" s="21" t="n"/>
      <c r="D455" s="23" t="n"/>
      <c r="E455" s="24" t="n"/>
      <c r="F455" s="5">
        <f>IF(OR(B455="",E455=""),"",IFERROR(INDEX(Enquetes!$G$2:$K$101,MATCH(B455,Enquetes!$A$2:$A$101,0),E455),""))</f>
        <v/>
      </c>
      <c r="G455" s="25">
        <f>IF(B455="","",IF(COUNTIF(Enquetes!$A$2:$A$101,B455)=1,"OK","ID inexistente"))</f>
        <v/>
      </c>
      <c r="H455" s="5">
        <f>IF(OR(B455="",D455=""),"",IFERROR(IF(AND(D455&gt;=INDEX(Enquetes!$D$2:$D$101,MATCH(B455,Enquetes!$A$2:$A$101,0)),D455&lt;=INDEX(Enquetes!$E$2:$E$101,MATCH(B455,Enquetes!$A$2:$A$101,0)),D455&lt;='Configuração'!$B$2),"OK","Fora do período/data futura"),"ID inexistente"))</f>
        <v/>
      </c>
      <c r="I455" s="25">
        <f>IF(OR(B455="",E455=""),"",IFERROR(IF(AND(E455=INT(E455),E455&gt;=1,E455&lt;=5,INDEX(Enquetes!$G$2:$K$101,MATCH(B455,Enquetes!$A$2:$A$101,0),E455)&lt;&gt;""),"OK","Opção inválida"),"Opção inválida"))</f>
        <v/>
      </c>
      <c r="J455" s="25">
        <f>IF(A455="","",IF(COUNTIF($A$2:$A$501,A455)=1,"OK","Duplicado"))</f>
        <v/>
      </c>
      <c r="K455" s="5">
        <f>IF(OR(B455="",C455=""),"",IF(COUNTIFS($B$2:$B$501,B455,$C$2:$C$501,C455)=1,"OK","Duplicada"))</f>
        <v/>
      </c>
      <c r="L455" s="5">
        <f>IF(COUNTA(A455:E455)=0,"",IF(AND(G455="OK",H455="OK",I455="OK",J455="OK",K455="OK"),"SIM","NÃO"))</f>
        <v/>
      </c>
    </row>
    <row r="456" ht="24" customHeight="1">
      <c r="A456" s="21" t="n"/>
      <c r="B456" s="21" t="n"/>
      <c r="C456" s="21" t="n"/>
      <c r="D456" s="23" t="n"/>
      <c r="E456" s="24" t="n"/>
      <c r="F456" s="5">
        <f>IF(OR(B456="",E456=""),"",IFERROR(INDEX(Enquetes!$G$2:$K$101,MATCH(B456,Enquetes!$A$2:$A$101,0),E456),""))</f>
        <v/>
      </c>
      <c r="G456" s="25">
        <f>IF(B456="","",IF(COUNTIF(Enquetes!$A$2:$A$101,B456)=1,"OK","ID inexistente"))</f>
        <v/>
      </c>
      <c r="H456" s="5">
        <f>IF(OR(B456="",D456=""),"",IFERROR(IF(AND(D456&gt;=INDEX(Enquetes!$D$2:$D$101,MATCH(B456,Enquetes!$A$2:$A$101,0)),D456&lt;=INDEX(Enquetes!$E$2:$E$101,MATCH(B456,Enquetes!$A$2:$A$101,0)),D456&lt;='Configuração'!$B$2),"OK","Fora do período/data futura"),"ID inexistente"))</f>
        <v/>
      </c>
      <c r="I456" s="25">
        <f>IF(OR(B456="",E456=""),"",IFERROR(IF(AND(E456=INT(E456),E456&gt;=1,E456&lt;=5,INDEX(Enquetes!$G$2:$K$101,MATCH(B456,Enquetes!$A$2:$A$101,0),E456)&lt;&gt;""),"OK","Opção inválida"),"Opção inválida"))</f>
        <v/>
      </c>
      <c r="J456" s="25">
        <f>IF(A456="","",IF(COUNTIF($A$2:$A$501,A456)=1,"OK","Duplicado"))</f>
        <v/>
      </c>
      <c r="K456" s="5">
        <f>IF(OR(B456="",C456=""),"",IF(COUNTIFS($B$2:$B$501,B456,$C$2:$C$501,C456)=1,"OK","Duplicada"))</f>
        <v/>
      </c>
      <c r="L456" s="5">
        <f>IF(COUNTA(A456:E456)=0,"",IF(AND(G456="OK",H456="OK",I456="OK",J456="OK",K456="OK"),"SIM","NÃO"))</f>
        <v/>
      </c>
    </row>
    <row r="457" ht="24" customHeight="1">
      <c r="A457" s="21" t="n"/>
      <c r="B457" s="21" t="n"/>
      <c r="C457" s="21" t="n"/>
      <c r="D457" s="23" t="n"/>
      <c r="E457" s="24" t="n"/>
      <c r="F457" s="5">
        <f>IF(OR(B457="",E457=""),"",IFERROR(INDEX(Enquetes!$G$2:$K$101,MATCH(B457,Enquetes!$A$2:$A$101,0),E457),""))</f>
        <v/>
      </c>
      <c r="G457" s="25">
        <f>IF(B457="","",IF(COUNTIF(Enquetes!$A$2:$A$101,B457)=1,"OK","ID inexistente"))</f>
        <v/>
      </c>
      <c r="H457" s="5">
        <f>IF(OR(B457="",D457=""),"",IFERROR(IF(AND(D457&gt;=INDEX(Enquetes!$D$2:$D$101,MATCH(B457,Enquetes!$A$2:$A$101,0)),D457&lt;=INDEX(Enquetes!$E$2:$E$101,MATCH(B457,Enquetes!$A$2:$A$101,0)),D457&lt;='Configuração'!$B$2),"OK","Fora do período/data futura"),"ID inexistente"))</f>
        <v/>
      </c>
      <c r="I457" s="25">
        <f>IF(OR(B457="",E457=""),"",IFERROR(IF(AND(E457=INT(E457),E457&gt;=1,E457&lt;=5,INDEX(Enquetes!$G$2:$K$101,MATCH(B457,Enquetes!$A$2:$A$101,0),E457)&lt;&gt;""),"OK","Opção inválida"),"Opção inválida"))</f>
        <v/>
      </c>
      <c r="J457" s="25">
        <f>IF(A457="","",IF(COUNTIF($A$2:$A$501,A457)=1,"OK","Duplicado"))</f>
        <v/>
      </c>
      <c r="K457" s="5">
        <f>IF(OR(B457="",C457=""),"",IF(COUNTIFS($B$2:$B$501,B457,$C$2:$C$501,C457)=1,"OK","Duplicada"))</f>
        <v/>
      </c>
      <c r="L457" s="5">
        <f>IF(COUNTA(A457:E457)=0,"",IF(AND(G457="OK",H457="OK",I457="OK",J457="OK",K457="OK"),"SIM","NÃO"))</f>
        <v/>
      </c>
    </row>
    <row r="458" ht="24" customHeight="1">
      <c r="A458" s="21" t="n"/>
      <c r="B458" s="21" t="n"/>
      <c r="C458" s="21" t="n"/>
      <c r="D458" s="23" t="n"/>
      <c r="E458" s="24" t="n"/>
      <c r="F458" s="5">
        <f>IF(OR(B458="",E458=""),"",IFERROR(INDEX(Enquetes!$G$2:$K$101,MATCH(B458,Enquetes!$A$2:$A$101,0),E458),""))</f>
        <v/>
      </c>
      <c r="G458" s="25">
        <f>IF(B458="","",IF(COUNTIF(Enquetes!$A$2:$A$101,B458)=1,"OK","ID inexistente"))</f>
        <v/>
      </c>
      <c r="H458" s="5">
        <f>IF(OR(B458="",D458=""),"",IFERROR(IF(AND(D458&gt;=INDEX(Enquetes!$D$2:$D$101,MATCH(B458,Enquetes!$A$2:$A$101,0)),D458&lt;=INDEX(Enquetes!$E$2:$E$101,MATCH(B458,Enquetes!$A$2:$A$101,0)),D458&lt;='Configuração'!$B$2),"OK","Fora do período/data futura"),"ID inexistente"))</f>
        <v/>
      </c>
      <c r="I458" s="25">
        <f>IF(OR(B458="",E458=""),"",IFERROR(IF(AND(E458=INT(E458),E458&gt;=1,E458&lt;=5,INDEX(Enquetes!$G$2:$K$101,MATCH(B458,Enquetes!$A$2:$A$101,0),E458)&lt;&gt;""),"OK","Opção inválida"),"Opção inválida"))</f>
        <v/>
      </c>
      <c r="J458" s="25">
        <f>IF(A458="","",IF(COUNTIF($A$2:$A$501,A458)=1,"OK","Duplicado"))</f>
        <v/>
      </c>
      <c r="K458" s="5">
        <f>IF(OR(B458="",C458=""),"",IF(COUNTIFS($B$2:$B$501,B458,$C$2:$C$501,C458)=1,"OK","Duplicada"))</f>
        <v/>
      </c>
      <c r="L458" s="5">
        <f>IF(COUNTA(A458:E458)=0,"",IF(AND(G458="OK",H458="OK",I458="OK",J458="OK",K458="OK"),"SIM","NÃO"))</f>
        <v/>
      </c>
    </row>
    <row r="459" ht="24" customHeight="1">
      <c r="A459" s="21" t="n"/>
      <c r="B459" s="21" t="n"/>
      <c r="C459" s="21" t="n"/>
      <c r="D459" s="23" t="n"/>
      <c r="E459" s="24" t="n"/>
      <c r="F459" s="5">
        <f>IF(OR(B459="",E459=""),"",IFERROR(INDEX(Enquetes!$G$2:$K$101,MATCH(B459,Enquetes!$A$2:$A$101,0),E459),""))</f>
        <v/>
      </c>
      <c r="G459" s="25">
        <f>IF(B459="","",IF(COUNTIF(Enquetes!$A$2:$A$101,B459)=1,"OK","ID inexistente"))</f>
        <v/>
      </c>
      <c r="H459" s="5">
        <f>IF(OR(B459="",D459=""),"",IFERROR(IF(AND(D459&gt;=INDEX(Enquetes!$D$2:$D$101,MATCH(B459,Enquetes!$A$2:$A$101,0)),D459&lt;=INDEX(Enquetes!$E$2:$E$101,MATCH(B459,Enquetes!$A$2:$A$101,0)),D459&lt;='Configuração'!$B$2),"OK","Fora do período/data futura"),"ID inexistente"))</f>
        <v/>
      </c>
      <c r="I459" s="25">
        <f>IF(OR(B459="",E459=""),"",IFERROR(IF(AND(E459=INT(E459),E459&gt;=1,E459&lt;=5,INDEX(Enquetes!$G$2:$K$101,MATCH(B459,Enquetes!$A$2:$A$101,0),E459)&lt;&gt;""),"OK","Opção inválida"),"Opção inválida"))</f>
        <v/>
      </c>
      <c r="J459" s="25">
        <f>IF(A459="","",IF(COUNTIF($A$2:$A$501,A459)=1,"OK","Duplicado"))</f>
        <v/>
      </c>
      <c r="K459" s="5">
        <f>IF(OR(B459="",C459=""),"",IF(COUNTIFS($B$2:$B$501,B459,$C$2:$C$501,C459)=1,"OK","Duplicada"))</f>
        <v/>
      </c>
      <c r="L459" s="5">
        <f>IF(COUNTA(A459:E459)=0,"",IF(AND(G459="OK",H459="OK",I459="OK",J459="OK",K459="OK"),"SIM","NÃO"))</f>
        <v/>
      </c>
    </row>
    <row r="460" ht="24" customHeight="1">
      <c r="A460" s="21" t="n"/>
      <c r="B460" s="21" t="n"/>
      <c r="C460" s="21" t="n"/>
      <c r="D460" s="23" t="n"/>
      <c r="E460" s="24" t="n"/>
      <c r="F460" s="5">
        <f>IF(OR(B460="",E460=""),"",IFERROR(INDEX(Enquetes!$G$2:$K$101,MATCH(B460,Enquetes!$A$2:$A$101,0),E460),""))</f>
        <v/>
      </c>
      <c r="G460" s="25">
        <f>IF(B460="","",IF(COUNTIF(Enquetes!$A$2:$A$101,B460)=1,"OK","ID inexistente"))</f>
        <v/>
      </c>
      <c r="H460" s="5">
        <f>IF(OR(B460="",D460=""),"",IFERROR(IF(AND(D460&gt;=INDEX(Enquetes!$D$2:$D$101,MATCH(B460,Enquetes!$A$2:$A$101,0)),D460&lt;=INDEX(Enquetes!$E$2:$E$101,MATCH(B460,Enquetes!$A$2:$A$101,0)),D460&lt;='Configuração'!$B$2),"OK","Fora do período/data futura"),"ID inexistente"))</f>
        <v/>
      </c>
      <c r="I460" s="25">
        <f>IF(OR(B460="",E460=""),"",IFERROR(IF(AND(E460=INT(E460),E460&gt;=1,E460&lt;=5,INDEX(Enquetes!$G$2:$K$101,MATCH(B460,Enquetes!$A$2:$A$101,0),E460)&lt;&gt;""),"OK","Opção inválida"),"Opção inválida"))</f>
        <v/>
      </c>
      <c r="J460" s="25">
        <f>IF(A460="","",IF(COUNTIF($A$2:$A$501,A460)=1,"OK","Duplicado"))</f>
        <v/>
      </c>
      <c r="K460" s="5">
        <f>IF(OR(B460="",C460=""),"",IF(COUNTIFS($B$2:$B$501,B460,$C$2:$C$501,C460)=1,"OK","Duplicada"))</f>
        <v/>
      </c>
      <c r="L460" s="5">
        <f>IF(COUNTA(A460:E460)=0,"",IF(AND(G460="OK",H460="OK",I460="OK",J460="OK",K460="OK"),"SIM","NÃO"))</f>
        <v/>
      </c>
    </row>
    <row r="461" ht="24" customHeight="1">
      <c r="A461" s="21" t="n"/>
      <c r="B461" s="21" t="n"/>
      <c r="C461" s="21" t="n"/>
      <c r="D461" s="23" t="n"/>
      <c r="E461" s="24" t="n"/>
      <c r="F461" s="5">
        <f>IF(OR(B461="",E461=""),"",IFERROR(INDEX(Enquetes!$G$2:$K$101,MATCH(B461,Enquetes!$A$2:$A$101,0),E461),""))</f>
        <v/>
      </c>
      <c r="G461" s="25">
        <f>IF(B461="","",IF(COUNTIF(Enquetes!$A$2:$A$101,B461)=1,"OK","ID inexistente"))</f>
        <v/>
      </c>
      <c r="H461" s="5">
        <f>IF(OR(B461="",D461=""),"",IFERROR(IF(AND(D461&gt;=INDEX(Enquetes!$D$2:$D$101,MATCH(B461,Enquetes!$A$2:$A$101,0)),D461&lt;=INDEX(Enquetes!$E$2:$E$101,MATCH(B461,Enquetes!$A$2:$A$101,0)),D461&lt;='Configuração'!$B$2),"OK","Fora do período/data futura"),"ID inexistente"))</f>
        <v/>
      </c>
      <c r="I461" s="25">
        <f>IF(OR(B461="",E461=""),"",IFERROR(IF(AND(E461=INT(E461),E461&gt;=1,E461&lt;=5,INDEX(Enquetes!$G$2:$K$101,MATCH(B461,Enquetes!$A$2:$A$101,0),E461)&lt;&gt;""),"OK","Opção inválida"),"Opção inválida"))</f>
        <v/>
      </c>
      <c r="J461" s="25">
        <f>IF(A461="","",IF(COUNTIF($A$2:$A$501,A461)=1,"OK","Duplicado"))</f>
        <v/>
      </c>
      <c r="K461" s="5">
        <f>IF(OR(B461="",C461=""),"",IF(COUNTIFS($B$2:$B$501,B461,$C$2:$C$501,C461)=1,"OK","Duplicada"))</f>
        <v/>
      </c>
      <c r="L461" s="5">
        <f>IF(COUNTA(A461:E461)=0,"",IF(AND(G461="OK",H461="OK",I461="OK",J461="OK",K461="OK"),"SIM","NÃO"))</f>
        <v/>
      </c>
    </row>
    <row r="462" ht="24" customHeight="1">
      <c r="A462" s="21" t="n"/>
      <c r="B462" s="21" t="n"/>
      <c r="C462" s="21" t="n"/>
      <c r="D462" s="23" t="n"/>
      <c r="E462" s="24" t="n"/>
      <c r="F462" s="5">
        <f>IF(OR(B462="",E462=""),"",IFERROR(INDEX(Enquetes!$G$2:$K$101,MATCH(B462,Enquetes!$A$2:$A$101,0),E462),""))</f>
        <v/>
      </c>
      <c r="G462" s="25">
        <f>IF(B462="","",IF(COUNTIF(Enquetes!$A$2:$A$101,B462)=1,"OK","ID inexistente"))</f>
        <v/>
      </c>
      <c r="H462" s="5">
        <f>IF(OR(B462="",D462=""),"",IFERROR(IF(AND(D462&gt;=INDEX(Enquetes!$D$2:$D$101,MATCH(B462,Enquetes!$A$2:$A$101,0)),D462&lt;=INDEX(Enquetes!$E$2:$E$101,MATCH(B462,Enquetes!$A$2:$A$101,0)),D462&lt;='Configuração'!$B$2),"OK","Fora do período/data futura"),"ID inexistente"))</f>
        <v/>
      </c>
      <c r="I462" s="25">
        <f>IF(OR(B462="",E462=""),"",IFERROR(IF(AND(E462=INT(E462),E462&gt;=1,E462&lt;=5,INDEX(Enquetes!$G$2:$K$101,MATCH(B462,Enquetes!$A$2:$A$101,0),E462)&lt;&gt;""),"OK","Opção inválida"),"Opção inválida"))</f>
        <v/>
      </c>
      <c r="J462" s="25">
        <f>IF(A462="","",IF(COUNTIF($A$2:$A$501,A462)=1,"OK","Duplicado"))</f>
        <v/>
      </c>
      <c r="K462" s="5">
        <f>IF(OR(B462="",C462=""),"",IF(COUNTIFS($B$2:$B$501,B462,$C$2:$C$501,C462)=1,"OK","Duplicada"))</f>
        <v/>
      </c>
      <c r="L462" s="5">
        <f>IF(COUNTA(A462:E462)=0,"",IF(AND(G462="OK",H462="OK",I462="OK",J462="OK",K462="OK"),"SIM","NÃO"))</f>
        <v/>
      </c>
    </row>
    <row r="463" ht="24" customHeight="1">
      <c r="A463" s="21" t="n"/>
      <c r="B463" s="21" t="n"/>
      <c r="C463" s="21" t="n"/>
      <c r="D463" s="23" t="n"/>
      <c r="E463" s="24" t="n"/>
      <c r="F463" s="5">
        <f>IF(OR(B463="",E463=""),"",IFERROR(INDEX(Enquetes!$G$2:$K$101,MATCH(B463,Enquetes!$A$2:$A$101,0),E463),""))</f>
        <v/>
      </c>
      <c r="G463" s="25">
        <f>IF(B463="","",IF(COUNTIF(Enquetes!$A$2:$A$101,B463)=1,"OK","ID inexistente"))</f>
        <v/>
      </c>
      <c r="H463" s="5">
        <f>IF(OR(B463="",D463=""),"",IFERROR(IF(AND(D463&gt;=INDEX(Enquetes!$D$2:$D$101,MATCH(B463,Enquetes!$A$2:$A$101,0)),D463&lt;=INDEX(Enquetes!$E$2:$E$101,MATCH(B463,Enquetes!$A$2:$A$101,0)),D463&lt;='Configuração'!$B$2),"OK","Fora do período/data futura"),"ID inexistente"))</f>
        <v/>
      </c>
      <c r="I463" s="25">
        <f>IF(OR(B463="",E463=""),"",IFERROR(IF(AND(E463=INT(E463),E463&gt;=1,E463&lt;=5,INDEX(Enquetes!$G$2:$K$101,MATCH(B463,Enquetes!$A$2:$A$101,0),E463)&lt;&gt;""),"OK","Opção inválida"),"Opção inválida"))</f>
        <v/>
      </c>
      <c r="J463" s="25">
        <f>IF(A463="","",IF(COUNTIF($A$2:$A$501,A463)=1,"OK","Duplicado"))</f>
        <v/>
      </c>
      <c r="K463" s="5">
        <f>IF(OR(B463="",C463=""),"",IF(COUNTIFS($B$2:$B$501,B463,$C$2:$C$501,C463)=1,"OK","Duplicada"))</f>
        <v/>
      </c>
      <c r="L463" s="5">
        <f>IF(COUNTA(A463:E463)=0,"",IF(AND(G463="OK",H463="OK",I463="OK",J463="OK",K463="OK"),"SIM","NÃO"))</f>
        <v/>
      </c>
    </row>
    <row r="464" ht="24" customHeight="1">
      <c r="A464" s="21" t="n"/>
      <c r="B464" s="21" t="n"/>
      <c r="C464" s="21" t="n"/>
      <c r="D464" s="23" t="n"/>
      <c r="E464" s="24" t="n"/>
      <c r="F464" s="5">
        <f>IF(OR(B464="",E464=""),"",IFERROR(INDEX(Enquetes!$G$2:$K$101,MATCH(B464,Enquetes!$A$2:$A$101,0),E464),""))</f>
        <v/>
      </c>
      <c r="G464" s="25">
        <f>IF(B464="","",IF(COUNTIF(Enquetes!$A$2:$A$101,B464)=1,"OK","ID inexistente"))</f>
        <v/>
      </c>
      <c r="H464" s="5">
        <f>IF(OR(B464="",D464=""),"",IFERROR(IF(AND(D464&gt;=INDEX(Enquetes!$D$2:$D$101,MATCH(B464,Enquetes!$A$2:$A$101,0)),D464&lt;=INDEX(Enquetes!$E$2:$E$101,MATCH(B464,Enquetes!$A$2:$A$101,0)),D464&lt;='Configuração'!$B$2),"OK","Fora do período/data futura"),"ID inexistente"))</f>
        <v/>
      </c>
      <c r="I464" s="25">
        <f>IF(OR(B464="",E464=""),"",IFERROR(IF(AND(E464=INT(E464),E464&gt;=1,E464&lt;=5,INDEX(Enquetes!$G$2:$K$101,MATCH(B464,Enquetes!$A$2:$A$101,0),E464)&lt;&gt;""),"OK","Opção inválida"),"Opção inválida"))</f>
        <v/>
      </c>
      <c r="J464" s="25">
        <f>IF(A464="","",IF(COUNTIF($A$2:$A$501,A464)=1,"OK","Duplicado"))</f>
        <v/>
      </c>
      <c r="K464" s="5">
        <f>IF(OR(B464="",C464=""),"",IF(COUNTIFS($B$2:$B$501,B464,$C$2:$C$501,C464)=1,"OK","Duplicada"))</f>
        <v/>
      </c>
      <c r="L464" s="5">
        <f>IF(COUNTA(A464:E464)=0,"",IF(AND(G464="OK",H464="OK",I464="OK",J464="OK",K464="OK"),"SIM","NÃO"))</f>
        <v/>
      </c>
    </row>
    <row r="465" ht="24" customHeight="1">
      <c r="A465" s="21" t="n"/>
      <c r="B465" s="21" t="n"/>
      <c r="C465" s="21" t="n"/>
      <c r="D465" s="23" t="n"/>
      <c r="E465" s="24" t="n"/>
      <c r="F465" s="5">
        <f>IF(OR(B465="",E465=""),"",IFERROR(INDEX(Enquetes!$G$2:$K$101,MATCH(B465,Enquetes!$A$2:$A$101,0),E465),""))</f>
        <v/>
      </c>
      <c r="G465" s="25">
        <f>IF(B465="","",IF(COUNTIF(Enquetes!$A$2:$A$101,B465)=1,"OK","ID inexistente"))</f>
        <v/>
      </c>
      <c r="H465" s="5">
        <f>IF(OR(B465="",D465=""),"",IFERROR(IF(AND(D465&gt;=INDEX(Enquetes!$D$2:$D$101,MATCH(B465,Enquetes!$A$2:$A$101,0)),D465&lt;=INDEX(Enquetes!$E$2:$E$101,MATCH(B465,Enquetes!$A$2:$A$101,0)),D465&lt;='Configuração'!$B$2),"OK","Fora do período/data futura"),"ID inexistente"))</f>
        <v/>
      </c>
      <c r="I465" s="25">
        <f>IF(OR(B465="",E465=""),"",IFERROR(IF(AND(E465=INT(E465),E465&gt;=1,E465&lt;=5,INDEX(Enquetes!$G$2:$K$101,MATCH(B465,Enquetes!$A$2:$A$101,0),E465)&lt;&gt;""),"OK","Opção inválida"),"Opção inválida"))</f>
        <v/>
      </c>
      <c r="J465" s="25">
        <f>IF(A465="","",IF(COUNTIF($A$2:$A$501,A465)=1,"OK","Duplicado"))</f>
        <v/>
      </c>
      <c r="K465" s="5">
        <f>IF(OR(B465="",C465=""),"",IF(COUNTIFS($B$2:$B$501,B465,$C$2:$C$501,C465)=1,"OK","Duplicada"))</f>
        <v/>
      </c>
      <c r="L465" s="5">
        <f>IF(COUNTA(A465:E465)=0,"",IF(AND(G465="OK",H465="OK",I465="OK",J465="OK",K465="OK"),"SIM","NÃO"))</f>
        <v/>
      </c>
    </row>
    <row r="466" ht="24" customHeight="1">
      <c r="A466" s="21" t="n"/>
      <c r="B466" s="21" t="n"/>
      <c r="C466" s="21" t="n"/>
      <c r="D466" s="23" t="n"/>
      <c r="E466" s="24" t="n"/>
      <c r="F466" s="5">
        <f>IF(OR(B466="",E466=""),"",IFERROR(INDEX(Enquetes!$G$2:$K$101,MATCH(B466,Enquetes!$A$2:$A$101,0),E466),""))</f>
        <v/>
      </c>
      <c r="G466" s="25">
        <f>IF(B466="","",IF(COUNTIF(Enquetes!$A$2:$A$101,B466)=1,"OK","ID inexistente"))</f>
        <v/>
      </c>
      <c r="H466" s="5">
        <f>IF(OR(B466="",D466=""),"",IFERROR(IF(AND(D466&gt;=INDEX(Enquetes!$D$2:$D$101,MATCH(B466,Enquetes!$A$2:$A$101,0)),D466&lt;=INDEX(Enquetes!$E$2:$E$101,MATCH(B466,Enquetes!$A$2:$A$101,0)),D466&lt;='Configuração'!$B$2),"OK","Fora do período/data futura"),"ID inexistente"))</f>
        <v/>
      </c>
      <c r="I466" s="25">
        <f>IF(OR(B466="",E466=""),"",IFERROR(IF(AND(E466=INT(E466),E466&gt;=1,E466&lt;=5,INDEX(Enquetes!$G$2:$K$101,MATCH(B466,Enquetes!$A$2:$A$101,0),E466)&lt;&gt;""),"OK","Opção inválida"),"Opção inválida"))</f>
        <v/>
      </c>
      <c r="J466" s="25">
        <f>IF(A466="","",IF(COUNTIF($A$2:$A$501,A466)=1,"OK","Duplicado"))</f>
        <v/>
      </c>
      <c r="K466" s="5">
        <f>IF(OR(B466="",C466=""),"",IF(COUNTIFS($B$2:$B$501,B466,$C$2:$C$501,C466)=1,"OK","Duplicada"))</f>
        <v/>
      </c>
      <c r="L466" s="5">
        <f>IF(COUNTA(A466:E466)=0,"",IF(AND(G466="OK",H466="OK",I466="OK",J466="OK",K466="OK"),"SIM","NÃO"))</f>
        <v/>
      </c>
    </row>
    <row r="467" ht="24" customHeight="1">
      <c r="A467" s="21" t="n"/>
      <c r="B467" s="21" t="n"/>
      <c r="C467" s="21" t="n"/>
      <c r="D467" s="23" t="n"/>
      <c r="E467" s="24" t="n"/>
      <c r="F467" s="5">
        <f>IF(OR(B467="",E467=""),"",IFERROR(INDEX(Enquetes!$G$2:$K$101,MATCH(B467,Enquetes!$A$2:$A$101,0),E467),""))</f>
        <v/>
      </c>
      <c r="G467" s="25">
        <f>IF(B467="","",IF(COUNTIF(Enquetes!$A$2:$A$101,B467)=1,"OK","ID inexistente"))</f>
        <v/>
      </c>
      <c r="H467" s="5">
        <f>IF(OR(B467="",D467=""),"",IFERROR(IF(AND(D467&gt;=INDEX(Enquetes!$D$2:$D$101,MATCH(B467,Enquetes!$A$2:$A$101,0)),D467&lt;=INDEX(Enquetes!$E$2:$E$101,MATCH(B467,Enquetes!$A$2:$A$101,0)),D467&lt;='Configuração'!$B$2),"OK","Fora do período/data futura"),"ID inexistente"))</f>
        <v/>
      </c>
      <c r="I467" s="25">
        <f>IF(OR(B467="",E467=""),"",IFERROR(IF(AND(E467=INT(E467),E467&gt;=1,E467&lt;=5,INDEX(Enquetes!$G$2:$K$101,MATCH(B467,Enquetes!$A$2:$A$101,0),E467)&lt;&gt;""),"OK","Opção inválida"),"Opção inválida"))</f>
        <v/>
      </c>
      <c r="J467" s="25">
        <f>IF(A467="","",IF(COUNTIF($A$2:$A$501,A467)=1,"OK","Duplicado"))</f>
        <v/>
      </c>
      <c r="K467" s="5">
        <f>IF(OR(B467="",C467=""),"",IF(COUNTIFS($B$2:$B$501,B467,$C$2:$C$501,C467)=1,"OK","Duplicada"))</f>
        <v/>
      </c>
      <c r="L467" s="5">
        <f>IF(COUNTA(A467:E467)=0,"",IF(AND(G467="OK",H467="OK",I467="OK",J467="OK",K467="OK"),"SIM","NÃO"))</f>
        <v/>
      </c>
    </row>
    <row r="468" ht="24" customHeight="1">
      <c r="A468" s="21" t="n"/>
      <c r="B468" s="21" t="n"/>
      <c r="C468" s="21" t="n"/>
      <c r="D468" s="23" t="n"/>
      <c r="E468" s="24" t="n"/>
      <c r="F468" s="5">
        <f>IF(OR(B468="",E468=""),"",IFERROR(INDEX(Enquetes!$G$2:$K$101,MATCH(B468,Enquetes!$A$2:$A$101,0),E468),""))</f>
        <v/>
      </c>
      <c r="G468" s="25">
        <f>IF(B468="","",IF(COUNTIF(Enquetes!$A$2:$A$101,B468)=1,"OK","ID inexistente"))</f>
        <v/>
      </c>
      <c r="H468" s="5">
        <f>IF(OR(B468="",D468=""),"",IFERROR(IF(AND(D468&gt;=INDEX(Enquetes!$D$2:$D$101,MATCH(B468,Enquetes!$A$2:$A$101,0)),D468&lt;=INDEX(Enquetes!$E$2:$E$101,MATCH(B468,Enquetes!$A$2:$A$101,0)),D468&lt;='Configuração'!$B$2),"OK","Fora do período/data futura"),"ID inexistente"))</f>
        <v/>
      </c>
      <c r="I468" s="25">
        <f>IF(OR(B468="",E468=""),"",IFERROR(IF(AND(E468=INT(E468),E468&gt;=1,E468&lt;=5,INDEX(Enquetes!$G$2:$K$101,MATCH(B468,Enquetes!$A$2:$A$101,0),E468)&lt;&gt;""),"OK","Opção inválida"),"Opção inválida"))</f>
        <v/>
      </c>
      <c r="J468" s="25">
        <f>IF(A468="","",IF(COUNTIF($A$2:$A$501,A468)=1,"OK","Duplicado"))</f>
        <v/>
      </c>
      <c r="K468" s="5">
        <f>IF(OR(B468="",C468=""),"",IF(COUNTIFS($B$2:$B$501,B468,$C$2:$C$501,C468)=1,"OK","Duplicada"))</f>
        <v/>
      </c>
      <c r="L468" s="5">
        <f>IF(COUNTA(A468:E468)=0,"",IF(AND(G468="OK",H468="OK",I468="OK",J468="OK",K468="OK"),"SIM","NÃO"))</f>
        <v/>
      </c>
    </row>
    <row r="469" ht="24" customHeight="1">
      <c r="A469" s="21" t="n"/>
      <c r="B469" s="21" t="n"/>
      <c r="C469" s="21" t="n"/>
      <c r="D469" s="23" t="n"/>
      <c r="E469" s="24" t="n"/>
      <c r="F469" s="5">
        <f>IF(OR(B469="",E469=""),"",IFERROR(INDEX(Enquetes!$G$2:$K$101,MATCH(B469,Enquetes!$A$2:$A$101,0),E469),""))</f>
        <v/>
      </c>
      <c r="G469" s="25">
        <f>IF(B469="","",IF(COUNTIF(Enquetes!$A$2:$A$101,B469)=1,"OK","ID inexistente"))</f>
        <v/>
      </c>
      <c r="H469" s="5">
        <f>IF(OR(B469="",D469=""),"",IFERROR(IF(AND(D469&gt;=INDEX(Enquetes!$D$2:$D$101,MATCH(B469,Enquetes!$A$2:$A$101,0)),D469&lt;=INDEX(Enquetes!$E$2:$E$101,MATCH(B469,Enquetes!$A$2:$A$101,0)),D469&lt;='Configuração'!$B$2),"OK","Fora do período/data futura"),"ID inexistente"))</f>
        <v/>
      </c>
      <c r="I469" s="25">
        <f>IF(OR(B469="",E469=""),"",IFERROR(IF(AND(E469=INT(E469),E469&gt;=1,E469&lt;=5,INDEX(Enquetes!$G$2:$K$101,MATCH(B469,Enquetes!$A$2:$A$101,0),E469)&lt;&gt;""),"OK","Opção inválida"),"Opção inválida"))</f>
        <v/>
      </c>
      <c r="J469" s="25">
        <f>IF(A469="","",IF(COUNTIF($A$2:$A$501,A469)=1,"OK","Duplicado"))</f>
        <v/>
      </c>
      <c r="K469" s="5">
        <f>IF(OR(B469="",C469=""),"",IF(COUNTIFS($B$2:$B$501,B469,$C$2:$C$501,C469)=1,"OK","Duplicada"))</f>
        <v/>
      </c>
      <c r="L469" s="5">
        <f>IF(COUNTA(A469:E469)=0,"",IF(AND(G469="OK",H469="OK",I469="OK",J469="OK",K469="OK"),"SIM","NÃO"))</f>
        <v/>
      </c>
    </row>
    <row r="470" ht="24" customHeight="1">
      <c r="A470" s="21" t="n"/>
      <c r="B470" s="21" t="n"/>
      <c r="C470" s="21" t="n"/>
      <c r="D470" s="23" t="n"/>
      <c r="E470" s="24" t="n"/>
      <c r="F470" s="5">
        <f>IF(OR(B470="",E470=""),"",IFERROR(INDEX(Enquetes!$G$2:$K$101,MATCH(B470,Enquetes!$A$2:$A$101,0),E470),""))</f>
        <v/>
      </c>
      <c r="G470" s="25">
        <f>IF(B470="","",IF(COUNTIF(Enquetes!$A$2:$A$101,B470)=1,"OK","ID inexistente"))</f>
        <v/>
      </c>
      <c r="H470" s="5">
        <f>IF(OR(B470="",D470=""),"",IFERROR(IF(AND(D470&gt;=INDEX(Enquetes!$D$2:$D$101,MATCH(B470,Enquetes!$A$2:$A$101,0)),D470&lt;=INDEX(Enquetes!$E$2:$E$101,MATCH(B470,Enquetes!$A$2:$A$101,0)),D470&lt;='Configuração'!$B$2),"OK","Fora do período/data futura"),"ID inexistente"))</f>
        <v/>
      </c>
      <c r="I470" s="25">
        <f>IF(OR(B470="",E470=""),"",IFERROR(IF(AND(E470=INT(E470),E470&gt;=1,E470&lt;=5,INDEX(Enquetes!$G$2:$K$101,MATCH(B470,Enquetes!$A$2:$A$101,0),E470)&lt;&gt;""),"OK","Opção inválida"),"Opção inválida"))</f>
        <v/>
      </c>
      <c r="J470" s="25">
        <f>IF(A470="","",IF(COUNTIF($A$2:$A$501,A470)=1,"OK","Duplicado"))</f>
        <v/>
      </c>
      <c r="K470" s="5">
        <f>IF(OR(B470="",C470=""),"",IF(COUNTIFS($B$2:$B$501,B470,$C$2:$C$501,C470)=1,"OK","Duplicada"))</f>
        <v/>
      </c>
      <c r="L470" s="5">
        <f>IF(COUNTA(A470:E470)=0,"",IF(AND(G470="OK",H470="OK",I470="OK",J470="OK",K470="OK"),"SIM","NÃO"))</f>
        <v/>
      </c>
    </row>
    <row r="471" ht="24" customHeight="1">
      <c r="A471" s="21" t="n"/>
      <c r="B471" s="21" t="n"/>
      <c r="C471" s="21" t="n"/>
      <c r="D471" s="23" t="n"/>
      <c r="E471" s="24" t="n"/>
      <c r="F471" s="5">
        <f>IF(OR(B471="",E471=""),"",IFERROR(INDEX(Enquetes!$G$2:$K$101,MATCH(B471,Enquetes!$A$2:$A$101,0),E471),""))</f>
        <v/>
      </c>
      <c r="G471" s="25">
        <f>IF(B471="","",IF(COUNTIF(Enquetes!$A$2:$A$101,B471)=1,"OK","ID inexistente"))</f>
        <v/>
      </c>
      <c r="H471" s="5">
        <f>IF(OR(B471="",D471=""),"",IFERROR(IF(AND(D471&gt;=INDEX(Enquetes!$D$2:$D$101,MATCH(B471,Enquetes!$A$2:$A$101,0)),D471&lt;=INDEX(Enquetes!$E$2:$E$101,MATCH(B471,Enquetes!$A$2:$A$101,0)),D471&lt;='Configuração'!$B$2),"OK","Fora do período/data futura"),"ID inexistente"))</f>
        <v/>
      </c>
      <c r="I471" s="25">
        <f>IF(OR(B471="",E471=""),"",IFERROR(IF(AND(E471=INT(E471),E471&gt;=1,E471&lt;=5,INDEX(Enquetes!$G$2:$K$101,MATCH(B471,Enquetes!$A$2:$A$101,0),E471)&lt;&gt;""),"OK","Opção inválida"),"Opção inválida"))</f>
        <v/>
      </c>
      <c r="J471" s="25">
        <f>IF(A471="","",IF(COUNTIF($A$2:$A$501,A471)=1,"OK","Duplicado"))</f>
        <v/>
      </c>
      <c r="K471" s="5">
        <f>IF(OR(B471="",C471=""),"",IF(COUNTIFS($B$2:$B$501,B471,$C$2:$C$501,C471)=1,"OK","Duplicada"))</f>
        <v/>
      </c>
      <c r="L471" s="5">
        <f>IF(COUNTA(A471:E471)=0,"",IF(AND(G471="OK",H471="OK",I471="OK",J471="OK",K471="OK"),"SIM","NÃO"))</f>
        <v/>
      </c>
    </row>
    <row r="472" ht="24" customHeight="1">
      <c r="A472" s="21" t="n"/>
      <c r="B472" s="21" t="n"/>
      <c r="C472" s="21" t="n"/>
      <c r="D472" s="23" t="n"/>
      <c r="E472" s="24" t="n"/>
      <c r="F472" s="5">
        <f>IF(OR(B472="",E472=""),"",IFERROR(INDEX(Enquetes!$G$2:$K$101,MATCH(B472,Enquetes!$A$2:$A$101,0),E472),""))</f>
        <v/>
      </c>
      <c r="G472" s="25">
        <f>IF(B472="","",IF(COUNTIF(Enquetes!$A$2:$A$101,B472)=1,"OK","ID inexistente"))</f>
        <v/>
      </c>
      <c r="H472" s="5">
        <f>IF(OR(B472="",D472=""),"",IFERROR(IF(AND(D472&gt;=INDEX(Enquetes!$D$2:$D$101,MATCH(B472,Enquetes!$A$2:$A$101,0)),D472&lt;=INDEX(Enquetes!$E$2:$E$101,MATCH(B472,Enquetes!$A$2:$A$101,0)),D472&lt;='Configuração'!$B$2),"OK","Fora do período/data futura"),"ID inexistente"))</f>
        <v/>
      </c>
      <c r="I472" s="25">
        <f>IF(OR(B472="",E472=""),"",IFERROR(IF(AND(E472=INT(E472),E472&gt;=1,E472&lt;=5,INDEX(Enquetes!$G$2:$K$101,MATCH(B472,Enquetes!$A$2:$A$101,0),E472)&lt;&gt;""),"OK","Opção inválida"),"Opção inválida"))</f>
        <v/>
      </c>
      <c r="J472" s="25">
        <f>IF(A472="","",IF(COUNTIF($A$2:$A$501,A472)=1,"OK","Duplicado"))</f>
        <v/>
      </c>
      <c r="K472" s="5">
        <f>IF(OR(B472="",C472=""),"",IF(COUNTIFS($B$2:$B$501,B472,$C$2:$C$501,C472)=1,"OK","Duplicada"))</f>
        <v/>
      </c>
      <c r="L472" s="5">
        <f>IF(COUNTA(A472:E472)=0,"",IF(AND(G472="OK",H472="OK",I472="OK",J472="OK",K472="OK"),"SIM","NÃO"))</f>
        <v/>
      </c>
    </row>
    <row r="473" ht="24" customHeight="1">
      <c r="A473" s="21" t="n"/>
      <c r="B473" s="21" t="n"/>
      <c r="C473" s="21" t="n"/>
      <c r="D473" s="23" t="n"/>
      <c r="E473" s="24" t="n"/>
      <c r="F473" s="5">
        <f>IF(OR(B473="",E473=""),"",IFERROR(INDEX(Enquetes!$G$2:$K$101,MATCH(B473,Enquetes!$A$2:$A$101,0),E473),""))</f>
        <v/>
      </c>
      <c r="G473" s="25">
        <f>IF(B473="","",IF(COUNTIF(Enquetes!$A$2:$A$101,B473)=1,"OK","ID inexistente"))</f>
        <v/>
      </c>
      <c r="H473" s="5">
        <f>IF(OR(B473="",D473=""),"",IFERROR(IF(AND(D473&gt;=INDEX(Enquetes!$D$2:$D$101,MATCH(B473,Enquetes!$A$2:$A$101,0)),D473&lt;=INDEX(Enquetes!$E$2:$E$101,MATCH(B473,Enquetes!$A$2:$A$101,0)),D473&lt;='Configuração'!$B$2),"OK","Fora do período/data futura"),"ID inexistente"))</f>
        <v/>
      </c>
      <c r="I473" s="25">
        <f>IF(OR(B473="",E473=""),"",IFERROR(IF(AND(E473=INT(E473),E473&gt;=1,E473&lt;=5,INDEX(Enquetes!$G$2:$K$101,MATCH(B473,Enquetes!$A$2:$A$101,0),E473)&lt;&gt;""),"OK","Opção inválida"),"Opção inválida"))</f>
        <v/>
      </c>
      <c r="J473" s="25">
        <f>IF(A473="","",IF(COUNTIF($A$2:$A$501,A473)=1,"OK","Duplicado"))</f>
        <v/>
      </c>
      <c r="K473" s="5">
        <f>IF(OR(B473="",C473=""),"",IF(COUNTIFS($B$2:$B$501,B473,$C$2:$C$501,C473)=1,"OK","Duplicada"))</f>
        <v/>
      </c>
      <c r="L473" s="5">
        <f>IF(COUNTA(A473:E473)=0,"",IF(AND(G473="OK",H473="OK",I473="OK",J473="OK",K473="OK"),"SIM","NÃO"))</f>
        <v/>
      </c>
    </row>
    <row r="474" ht="24" customHeight="1">
      <c r="A474" s="21" t="n"/>
      <c r="B474" s="21" t="n"/>
      <c r="C474" s="21" t="n"/>
      <c r="D474" s="23" t="n"/>
      <c r="E474" s="24" t="n"/>
      <c r="F474" s="5">
        <f>IF(OR(B474="",E474=""),"",IFERROR(INDEX(Enquetes!$G$2:$K$101,MATCH(B474,Enquetes!$A$2:$A$101,0),E474),""))</f>
        <v/>
      </c>
      <c r="G474" s="25">
        <f>IF(B474="","",IF(COUNTIF(Enquetes!$A$2:$A$101,B474)=1,"OK","ID inexistente"))</f>
        <v/>
      </c>
      <c r="H474" s="5">
        <f>IF(OR(B474="",D474=""),"",IFERROR(IF(AND(D474&gt;=INDEX(Enquetes!$D$2:$D$101,MATCH(B474,Enquetes!$A$2:$A$101,0)),D474&lt;=INDEX(Enquetes!$E$2:$E$101,MATCH(B474,Enquetes!$A$2:$A$101,0)),D474&lt;='Configuração'!$B$2),"OK","Fora do período/data futura"),"ID inexistente"))</f>
        <v/>
      </c>
      <c r="I474" s="25">
        <f>IF(OR(B474="",E474=""),"",IFERROR(IF(AND(E474=INT(E474),E474&gt;=1,E474&lt;=5,INDEX(Enquetes!$G$2:$K$101,MATCH(B474,Enquetes!$A$2:$A$101,0),E474)&lt;&gt;""),"OK","Opção inválida"),"Opção inválida"))</f>
        <v/>
      </c>
      <c r="J474" s="25">
        <f>IF(A474="","",IF(COUNTIF($A$2:$A$501,A474)=1,"OK","Duplicado"))</f>
        <v/>
      </c>
      <c r="K474" s="5">
        <f>IF(OR(B474="",C474=""),"",IF(COUNTIFS($B$2:$B$501,B474,$C$2:$C$501,C474)=1,"OK","Duplicada"))</f>
        <v/>
      </c>
      <c r="L474" s="5">
        <f>IF(COUNTA(A474:E474)=0,"",IF(AND(G474="OK",H474="OK",I474="OK",J474="OK",K474="OK"),"SIM","NÃO"))</f>
        <v/>
      </c>
    </row>
    <row r="475" ht="24" customHeight="1">
      <c r="A475" s="21" t="n"/>
      <c r="B475" s="21" t="n"/>
      <c r="C475" s="21" t="n"/>
      <c r="D475" s="23" t="n"/>
      <c r="E475" s="24" t="n"/>
      <c r="F475" s="5">
        <f>IF(OR(B475="",E475=""),"",IFERROR(INDEX(Enquetes!$G$2:$K$101,MATCH(B475,Enquetes!$A$2:$A$101,0),E475),""))</f>
        <v/>
      </c>
      <c r="G475" s="25">
        <f>IF(B475="","",IF(COUNTIF(Enquetes!$A$2:$A$101,B475)=1,"OK","ID inexistente"))</f>
        <v/>
      </c>
      <c r="H475" s="5">
        <f>IF(OR(B475="",D475=""),"",IFERROR(IF(AND(D475&gt;=INDEX(Enquetes!$D$2:$D$101,MATCH(B475,Enquetes!$A$2:$A$101,0)),D475&lt;=INDEX(Enquetes!$E$2:$E$101,MATCH(B475,Enquetes!$A$2:$A$101,0)),D475&lt;='Configuração'!$B$2),"OK","Fora do período/data futura"),"ID inexistente"))</f>
        <v/>
      </c>
      <c r="I475" s="25">
        <f>IF(OR(B475="",E475=""),"",IFERROR(IF(AND(E475=INT(E475),E475&gt;=1,E475&lt;=5,INDEX(Enquetes!$G$2:$K$101,MATCH(B475,Enquetes!$A$2:$A$101,0),E475)&lt;&gt;""),"OK","Opção inválida"),"Opção inválida"))</f>
        <v/>
      </c>
      <c r="J475" s="25">
        <f>IF(A475="","",IF(COUNTIF($A$2:$A$501,A475)=1,"OK","Duplicado"))</f>
        <v/>
      </c>
      <c r="K475" s="5">
        <f>IF(OR(B475="",C475=""),"",IF(COUNTIFS($B$2:$B$501,B475,$C$2:$C$501,C475)=1,"OK","Duplicada"))</f>
        <v/>
      </c>
      <c r="L475" s="5">
        <f>IF(COUNTA(A475:E475)=0,"",IF(AND(G475="OK",H475="OK",I475="OK",J475="OK",K475="OK"),"SIM","NÃO"))</f>
        <v/>
      </c>
    </row>
    <row r="476" ht="24" customHeight="1">
      <c r="A476" s="21" t="n"/>
      <c r="B476" s="21" t="n"/>
      <c r="C476" s="21" t="n"/>
      <c r="D476" s="23" t="n"/>
      <c r="E476" s="24" t="n"/>
      <c r="F476" s="5">
        <f>IF(OR(B476="",E476=""),"",IFERROR(INDEX(Enquetes!$G$2:$K$101,MATCH(B476,Enquetes!$A$2:$A$101,0),E476),""))</f>
        <v/>
      </c>
      <c r="G476" s="25">
        <f>IF(B476="","",IF(COUNTIF(Enquetes!$A$2:$A$101,B476)=1,"OK","ID inexistente"))</f>
        <v/>
      </c>
      <c r="H476" s="5">
        <f>IF(OR(B476="",D476=""),"",IFERROR(IF(AND(D476&gt;=INDEX(Enquetes!$D$2:$D$101,MATCH(B476,Enquetes!$A$2:$A$101,0)),D476&lt;=INDEX(Enquetes!$E$2:$E$101,MATCH(B476,Enquetes!$A$2:$A$101,0)),D476&lt;='Configuração'!$B$2),"OK","Fora do período/data futura"),"ID inexistente"))</f>
        <v/>
      </c>
      <c r="I476" s="25">
        <f>IF(OR(B476="",E476=""),"",IFERROR(IF(AND(E476=INT(E476),E476&gt;=1,E476&lt;=5,INDEX(Enquetes!$G$2:$K$101,MATCH(B476,Enquetes!$A$2:$A$101,0),E476)&lt;&gt;""),"OK","Opção inválida"),"Opção inválida"))</f>
        <v/>
      </c>
      <c r="J476" s="25">
        <f>IF(A476="","",IF(COUNTIF($A$2:$A$501,A476)=1,"OK","Duplicado"))</f>
        <v/>
      </c>
      <c r="K476" s="5">
        <f>IF(OR(B476="",C476=""),"",IF(COUNTIFS($B$2:$B$501,B476,$C$2:$C$501,C476)=1,"OK","Duplicada"))</f>
        <v/>
      </c>
      <c r="L476" s="5">
        <f>IF(COUNTA(A476:E476)=0,"",IF(AND(G476="OK",H476="OK",I476="OK",J476="OK",K476="OK"),"SIM","NÃO"))</f>
        <v/>
      </c>
    </row>
    <row r="477" ht="24" customHeight="1">
      <c r="A477" s="21" t="n"/>
      <c r="B477" s="21" t="n"/>
      <c r="C477" s="21" t="n"/>
      <c r="D477" s="23" t="n"/>
      <c r="E477" s="24" t="n"/>
      <c r="F477" s="5">
        <f>IF(OR(B477="",E477=""),"",IFERROR(INDEX(Enquetes!$G$2:$K$101,MATCH(B477,Enquetes!$A$2:$A$101,0),E477),""))</f>
        <v/>
      </c>
      <c r="G477" s="25">
        <f>IF(B477="","",IF(COUNTIF(Enquetes!$A$2:$A$101,B477)=1,"OK","ID inexistente"))</f>
        <v/>
      </c>
      <c r="H477" s="5">
        <f>IF(OR(B477="",D477=""),"",IFERROR(IF(AND(D477&gt;=INDEX(Enquetes!$D$2:$D$101,MATCH(B477,Enquetes!$A$2:$A$101,0)),D477&lt;=INDEX(Enquetes!$E$2:$E$101,MATCH(B477,Enquetes!$A$2:$A$101,0)),D477&lt;='Configuração'!$B$2),"OK","Fora do período/data futura"),"ID inexistente"))</f>
        <v/>
      </c>
      <c r="I477" s="25">
        <f>IF(OR(B477="",E477=""),"",IFERROR(IF(AND(E477=INT(E477),E477&gt;=1,E477&lt;=5,INDEX(Enquetes!$G$2:$K$101,MATCH(B477,Enquetes!$A$2:$A$101,0),E477)&lt;&gt;""),"OK","Opção inválida"),"Opção inválida"))</f>
        <v/>
      </c>
      <c r="J477" s="25">
        <f>IF(A477="","",IF(COUNTIF($A$2:$A$501,A477)=1,"OK","Duplicado"))</f>
        <v/>
      </c>
      <c r="K477" s="5">
        <f>IF(OR(B477="",C477=""),"",IF(COUNTIFS($B$2:$B$501,B477,$C$2:$C$501,C477)=1,"OK","Duplicada"))</f>
        <v/>
      </c>
      <c r="L477" s="5">
        <f>IF(COUNTA(A477:E477)=0,"",IF(AND(G477="OK",H477="OK",I477="OK",J477="OK",K477="OK"),"SIM","NÃO"))</f>
        <v/>
      </c>
    </row>
    <row r="478" ht="24" customHeight="1">
      <c r="A478" s="21" t="n"/>
      <c r="B478" s="21" t="n"/>
      <c r="C478" s="21" t="n"/>
      <c r="D478" s="23" t="n"/>
      <c r="E478" s="24" t="n"/>
      <c r="F478" s="5">
        <f>IF(OR(B478="",E478=""),"",IFERROR(INDEX(Enquetes!$G$2:$K$101,MATCH(B478,Enquetes!$A$2:$A$101,0),E478),""))</f>
        <v/>
      </c>
      <c r="G478" s="25">
        <f>IF(B478="","",IF(COUNTIF(Enquetes!$A$2:$A$101,B478)=1,"OK","ID inexistente"))</f>
        <v/>
      </c>
      <c r="H478" s="5">
        <f>IF(OR(B478="",D478=""),"",IFERROR(IF(AND(D478&gt;=INDEX(Enquetes!$D$2:$D$101,MATCH(B478,Enquetes!$A$2:$A$101,0)),D478&lt;=INDEX(Enquetes!$E$2:$E$101,MATCH(B478,Enquetes!$A$2:$A$101,0)),D478&lt;='Configuração'!$B$2),"OK","Fora do período/data futura"),"ID inexistente"))</f>
        <v/>
      </c>
      <c r="I478" s="25">
        <f>IF(OR(B478="",E478=""),"",IFERROR(IF(AND(E478=INT(E478),E478&gt;=1,E478&lt;=5,INDEX(Enquetes!$G$2:$K$101,MATCH(B478,Enquetes!$A$2:$A$101,0),E478)&lt;&gt;""),"OK","Opção inválida"),"Opção inválida"))</f>
        <v/>
      </c>
      <c r="J478" s="25">
        <f>IF(A478="","",IF(COUNTIF($A$2:$A$501,A478)=1,"OK","Duplicado"))</f>
        <v/>
      </c>
      <c r="K478" s="5">
        <f>IF(OR(B478="",C478=""),"",IF(COUNTIFS($B$2:$B$501,B478,$C$2:$C$501,C478)=1,"OK","Duplicada"))</f>
        <v/>
      </c>
      <c r="L478" s="5">
        <f>IF(COUNTA(A478:E478)=0,"",IF(AND(G478="OK",H478="OK",I478="OK",J478="OK",K478="OK"),"SIM","NÃO"))</f>
        <v/>
      </c>
    </row>
    <row r="479" ht="24" customHeight="1">
      <c r="A479" s="21" t="n"/>
      <c r="B479" s="21" t="n"/>
      <c r="C479" s="21" t="n"/>
      <c r="D479" s="23" t="n"/>
      <c r="E479" s="24" t="n"/>
      <c r="F479" s="5">
        <f>IF(OR(B479="",E479=""),"",IFERROR(INDEX(Enquetes!$G$2:$K$101,MATCH(B479,Enquetes!$A$2:$A$101,0),E479),""))</f>
        <v/>
      </c>
      <c r="G479" s="25">
        <f>IF(B479="","",IF(COUNTIF(Enquetes!$A$2:$A$101,B479)=1,"OK","ID inexistente"))</f>
        <v/>
      </c>
      <c r="H479" s="5">
        <f>IF(OR(B479="",D479=""),"",IFERROR(IF(AND(D479&gt;=INDEX(Enquetes!$D$2:$D$101,MATCH(B479,Enquetes!$A$2:$A$101,0)),D479&lt;=INDEX(Enquetes!$E$2:$E$101,MATCH(B479,Enquetes!$A$2:$A$101,0)),D479&lt;='Configuração'!$B$2),"OK","Fora do período/data futura"),"ID inexistente"))</f>
        <v/>
      </c>
      <c r="I479" s="25">
        <f>IF(OR(B479="",E479=""),"",IFERROR(IF(AND(E479=INT(E479),E479&gt;=1,E479&lt;=5,INDEX(Enquetes!$G$2:$K$101,MATCH(B479,Enquetes!$A$2:$A$101,0),E479)&lt;&gt;""),"OK","Opção inválida"),"Opção inválida"))</f>
        <v/>
      </c>
      <c r="J479" s="25">
        <f>IF(A479="","",IF(COUNTIF($A$2:$A$501,A479)=1,"OK","Duplicado"))</f>
        <v/>
      </c>
      <c r="K479" s="5">
        <f>IF(OR(B479="",C479=""),"",IF(COUNTIFS($B$2:$B$501,B479,$C$2:$C$501,C479)=1,"OK","Duplicada"))</f>
        <v/>
      </c>
      <c r="L479" s="5">
        <f>IF(COUNTA(A479:E479)=0,"",IF(AND(G479="OK",H479="OK",I479="OK",J479="OK",K479="OK"),"SIM","NÃO"))</f>
        <v/>
      </c>
    </row>
    <row r="480" ht="24" customHeight="1">
      <c r="A480" s="21" t="n"/>
      <c r="B480" s="21" t="n"/>
      <c r="C480" s="21" t="n"/>
      <c r="D480" s="23" t="n"/>
      <c r="E480" s="24" t="n"/>
      <c r="F480" s="5">
        <f>IF(OR(B480="",E480=""),"",IFERROR(INDEX(Enquetes!$G$2:$K$101,MATCH(B480,Enquetes!$A$2:$A$101,0),E480),""))</f>
        <v/>
      </c>
      <c r="G480" s="25">
        <f>IF(B480="","",IF(COUNTIF(Enquetes!$A$2:$A$101,B480)=1,"OK","ID inexistente"))</f>
        <v/>
      </c>
      <c r="H480" s="5">
        <f>IF(OR(B480="",D480=""),"",IFERROR(IF(AND(D480&gt;=INDEX(Enquetes!$D$2:$D$101,MATCH(B480,Enquetes!$A$2:$A$101,0)),D480&lt;=INDEX(Enquetes!$E$2:$E$101,MATCH(B480,Enquetes!$A$2:$A$101,0)),D480&lt;='Configuração'!$B$2),"OK","Fora do período/data futura"),"ID inexistente"))</f>
        <v/>
      </c>
      <c r="I480" s="25">
        <f>IF(OR(B480="",E480=""),"",IFERROR(IF(AND(E480=INT(E480),E480&gt;=1,E480&lt;=5,INDEX(Enquetes!$G$2:$K$101,MATCH(B480,Enquetes!$A$2:$A$101,0),E480)&lt;&gt;""),"OK","Opção inválida"),"Opção inválida"))</f>
        <v/>
      </c>
      <c r="J480" s="25">
        <f>IF(A480="","",IF(COUNTIF($A$2:$A$501,A480)=1,"OK","Duplicado"))</f>
        <v/>
      </c>
      <c r="K480" s="5">
        <f>IF(OR(B480="",C480=""),"",IF(COUNTIFS($B$2:$B$501,B480,$C$2:$C$501,C480)=1,"OK","Duplicada"))</f>
        <v/>
      </c>
      <c r="L480" s="5">
        <f>IF(COUNTA(A480:E480)=0,"",IF(AND(G480="OK",H480="OK",I480="OK",J480="OK",K480="OK"),"SIM","NÃO"))</f>
        <v/>
      </c>
    </row>
    <row r="481" ht="24" customHeight="1">
      <c r="A481" s="21" t="n"/>
      <c r="B481" s="21" t="n"/>
      <c r="C481" s="21" t="n"/>
      <c r="D481" s="23" t="n"/>
      <c r="E481" s="24" t="n"/>
      <c r="F481" s="5">
        <f>IF(OR(B481="",E481=""),"",IFERROR(INDEX(Enquetes!$G$2:$K$101,MATCH(B481,Enquetes!$A$2:$A$101,0),E481),""))</f>
        <v/>
      </c>
      <c r="G481" s="25">
        <f>IF(B481="","",IF(COUNTIF(Enquetes!$A$2:$A$101,B481)=1,"OK","ID inexistente"))</f>
        <v/>
      </c>
      <c r="H481" s="5">
        <f>IF(OR(B481="",D481=""),"",IFERROR(IF(AND(D481&gt;=INDEX(Enquetes!$D$2:$D$101,MATCH(B481,Enquetes!$A$2:$A$101,0)),D481&lt;=INDEX(Enquetes!$E$2:$E$101,MATCH(B481,Enquetes!$A$2:$A$101,0)),D481&lt;='Configuração'!$B$2),"OK","Fora do período/data futura"),"ID inexistente"))</f>
        <v/>
      </c>
      <c r="I481" s="25">
        <f>IF(OR(B481="",E481=""),"",IFERROR(IF(AND(E481=INT(E481),E481&gt;=1,E481&lt;=5,INDEX(Enquetes!$G$2:$K$101,MATCH(B481,Enquetes!$A$2:$A$101,0),E481)&lt;&gt;""),"OK","Opção inválida"),"Opção inválida"))</f>
        <v/>
      </c>
      <c r="J481" s="25">
        <f>IF(A481="","",IF(COUNTIF($A$2:$A$501,A481)=1,"OK","Duplicado"))</f>
        <v/>
      </c>
      <c r="K481" s="5">
        <f>IF(OR(B481="",C481=""),"",IF(COUNTIFS($B$2:$B$501,B481,$C$2:$C$501,C481)=1,"OK","Duplicada"))</f>
        <v/>
      </c>
      <c r="L481" s="5">
        <f>IF(COUNTA(A481:E481)=0,"",IF(AND(G481="OK",H481="OK",I481="OK",J481="OK",K481="OK"),"SIM","NÃO"))</f>
        <v/>
      </c>
    </row>
    <row r="482" ht="24" customHeight="1">
      <c r="A482" s="21" t="n"/>
      <c r="B482" s="21" t="n"/>
      <c r="C482" s="21" t="n"/>
      <c r="D482" s="23" t="n"/>
      <c r="E482" s="24" t="n"/>
      <c r="F482" s="5">
        <f>IF(OR(B482="",E482=""),"",IFERROR(INDEX(Enquetes!$G$2:$K$101,MATCH(B482,Enquetes!$A$2:$A$101,0),E482),""))</f>
        <v/>
      </c>
      <c r="G482" s="25">
        <f>IF(B482="","",IF(COUNTIF(Enquetes!$A$2:$A$101,B482)=1,"OK","ID inexistente"))</f>
        <v/>
      </c>
      <c r="H482" s="5">
        <f>IF(OR(B482="",D482=""),"",IFERROR(IF(AND(D482&gt;=INDEX(Enquetes!$D$2:$D$101,MATCH(B482,Enquetes!$A$2:$A$101,0)),D482&lt;=INDEX(Enquetes!$E$2:$E$101,MATCH(B482,Enquetes!$A$2:$A$101,0)),D482&lt;='Configuração'!$B$2),"OK","Fora do período/data futura"),"ID inexistente"))</f>
        <v/>
      </c>
      <c r="I482" s="25">
        <f>IF(OR(B482="",E482=""),"",IFERROR(IF(AND(E482=INT(E482),E482&gt;=1,E482&lt;=5,INDEX(Enquetes!$G$2:$K$101,MATCH(B482,Enquetes!$A$2:$A$101,0),E482)&lt;&gt;""),"OK","Opção inválida"),"Opção inválida"))</f>
        <v/>
      </c>
      <c r="J482" s="25">
        <f>IF(A482="","",IF(COUNTIF($A$2:$A$501,A482)=1,"OK","Duplicado"))</f>
        <v/>
      </c>
      <c r="K482" s="5">
        <f>IF(OR(B482="",C482=""),"",IF(COUNTIFS($B$2:$B$501,B482,$C$2:$C$501,C482)=1,"OK","Duplicada"))</f>
        <v/>
      </c>
      <c r="L482" s="5">
        <f>IF(COUNTA(A482:E482)=0,"",IF(AND(G482="OK",H482="OK",I482="OK",J482="OK",K482="OK"),"SIM","NÃO"))</f>
        <v/>
      </c>
    </row>
    <row r="483" ht="24" customHeight="1">
      <c r="A483" s="21" t="n"/>
      <c r="B483" s="21" t="n"/>
      <c r="C483" s="21" t="n"/>
      <c r="D483" s="23" t="n"/>
      <c r="E483" s="24" t="n"/>
      <c r="F483" s="5">
        <f>IF(OR(B483="",E483=""),"",IFERROR(INDEX(Enquetes!$G$2:$K$101,MATCH(B483,Enquetes!$A$2:$A$101,0),E483),""))</f>
        <v/>
      </c>
      <c r="G483" s="25">
        <f>IF(B483="","",IF(COUNTIF(Enquetes!$A$2:$A$101,B483)=1,"OK","ID inexistente"))</f>
        <v/>
      </c>
      <c r="H483" s="5">
        <f>IF(OR(B483="",D483=""),"",IFERROR(IF(AND(D483&gt;=INDEX(Enquetes!$D$2:$D$101,MATCH(B483,Enquetes!$A$2:$A$101,0)),D483&lt;=INDEX(Enquetes!$E$2:$E$101,MATCH(B483,Enquetes!$A$2:$A$101,0)),D483&lt;='Configuração'!$B$2),"OK","Fora do período/data futura"),"ID inexistente"))</f>
        <v/>
      </c>
      <c r="I483" s="25">
        <f>IF(OR(B483="",E483=""),"",IFERROR(IF(AND(E483=INT(E483),E483&gt;=1,E483&lt;=5,INDEX(Enquetes!$G$2:$K$101,MATCH(B483,Enquetes!$A$2:$A$101,0),E483)&lt;&gt;""),"OK","Opção inválida"),"Opção inválida"))</f>
        <v/>
      </c>
      <c r="J483" s="25">
        <f>IF(A483="","",IF(COUNTIF($A$2:$A$501,A483)=1,"OK","Duplicado"))</f>
        <v/>
      </c>
      <c r="K483" s="5">
        <f>IF(OR(B483="",C483=""),"",IF(COUNTIFS($B$2:$B$501,B483,$C$2:$C$501,C483)=1,"OK","Duplicada"))</f>
        <v/>
      </c>
      <c r="L483" s="5">
        <f>IF(COUNTA(A483:E483)=0,"",IF(AND(G483="OK",H483="OK",I483="OK",J483="OK",K483="OK"),"SIM","NÃO"))</f>
        <v/>
      </c>
    </row>
    <row r="484" ht="24" customHeight="1">
      <c r="A484" s="21" t="n"/>
      <c r="B484" s="21" t="n"/>
      <c r="C484" s="21" t="n"/>
      <c r="D484" s="23" t="n"/>
      <c r="E484" s="24" t="n"/>
      <c r="F484" s="5">
        <f>IF(OR(B484="",E484=""),"",IFERROR(INDEX(Enquetes!$G$2:$K$101,MATCH(B484,Enquetes!$A$2:$A$101,0),E484),""))</f>
        <v/>
      </c>
      <c r="G484" s="25">
        <f>IF(B484="","",IF(COUNTIF(Enquetes!$A$2:$A$101,B484)=1,"OK","ID inexistente"))</f>
        <v/>
      </c>
      <c r="H484" s="5">
        <f>IF(OR(B484="",D484=""),"",IFERROR(IF(AND(D484&gt;=INDEX(Enquetes!$D$2:$D$101,MATCH(B484,Enquetes!$A$2:$A$101,0)),D484&lt;=INDEX(Enquetes!$E$2:$E$101,MATCH(B484,Enquetes!$A$2:$A$101,0)),D484&lt;='Configuração'!$B$2),"OK","Fora do período/data futura"),"ID inexistente"))</f>
        <v/>
      </c>
      <c r="I484" s="25">
        <f>IF(OR(B484="",E484=""),"",IFERROR(IF(AND(E484=INT(E484),E484&gt;=1,E484&lt;=5,INDEX(Enquetes!$G$2:$K$101,MATCH(B484,Enquetes!$A$2:$A$101,0),E484)&lt;&gt;""),"OK","Opção inválida"),"Opção inválida"))</f>
        <v/>
      </c>
      <c r="J484" s="25">
        <f>IF(A484="","",IF(COUNTIF($A$2:$A$501,A484)=1,"OK","Duplicado"))</f>
        <v/>
      </c>
      <c r="K484" s="5">
        <f>IF(OR(B484="",C484=""),"",IF(COUNTIFS($B$2:$B$501,B484,$C$2:$C$501,C484)=1,"OK","Duplicada"))</f>
        <v/>
      </c>
      <c r="L484" s="5">
        <f>IF(COUNTA(A484:E484)=0,"",IF(AND(G484="OK",H484="OK",I484="OK",J484="OK",K484="OK"),"SIM","NÃO"))</f>
        <v/>
      </c>
    </row>
    <row r="485" ht="24" customHeight="1">
      <c r="A485" s="21" t="n"/>
      <c r="B485" s="21" t="n"/>
      <c r="C485" s="21" t="n"/>
      <c r="D485" s="23" t="n"/>
      <c r="E485" s="24" t="n"/>
      <c r="F485" s="5">
        <f>IF(OR(B485="",E485=""),"",IFERROR(INDEX(Enquetes!$G$2:$K$101,MATCH(B485,Enquetes!$A$2:$A$101,0),E485),""))</f>
        <v/>
      </c>
      <c r="G485" s="25">
        <f>IF(B485="","",IF(COUNTIF(Enquetes!$A$2:$A$101,B485)=1,"OK","ID inexistente"))</f>
        <v/>
      </c>
      <c r="H485" s="5">
        <f>IF(OR(B485="",D485=""),"",IFERROR(IF(AND(D485&gt;=INDEX(Enquetes!$D$2:$D$101,MATCH(B485,Enquetes!$A$2:$A$101,0)),D485&lt;=INDEX(Enquetes!$E$2:$E$101,MATCH(B485,Enquetes!$A$2:$A$101,0)),D485&lt;='Configuração'!$B$2),"OK","Fora do período/data futura"),"ID inexistente"))</f>
        <v/>
      </c>
      <c r="I485" s="25">
        <f>IF(OR(B485="",E485=""),"",IFERROR(IF(AND(E485=INT(E485),E485&gt;=1,E485&lt;=5,INDEX(Enquetes!$G$2:$K$101,MATCH(B485,Enquetes!$A$2:$A$101,0),E485)&lt;&gt;""),"OK","Opção inválida"),"Opção inválida"))</f>
        <v/>
      </c>
      <c r="J485" s="25">
        <f>IF(A485="","",IF(COUNTIF($A$2:$A$501,A485)=1,"OK","Duplicado"))</f>
        <v/>
      </c>
      <c r="K485" s="5">
        <f>IF(OR(B485="",C485=""),"",IF(COUNTIFS($B$2:$B$501,B485,$C$2:$C$501,C485)=1,"OK","Duplicada"))</f>
        <v/>
      </c>
      <c r="L485" s="5">
        <f>IF(COUNTA(A485:E485)=0,"",IF(AND(G485="OK",H485="OK",I485="OK",J485="OK",K485="OK"),"SIM","NÃO"))</f>
        <v/>
      </c>
    </row>
    <row r="486" ht="24" customHeight="1">
      <c r="A486" s="21" t="n"/>
      <c r="B486" s="21" t="n"/>
      <c r="C486" s="21" t="n"/>
      <c r="D486" s="23" t="n"/>
      <c r="E486" s="24" t="n"/>
      <c r="F486" s="5">
        <f>IF(OR(B486="",E486=""),"",IFERROR(INDEX(Enquetes!$G$2:$K$101,MATCH(B486,Enquetes!$A$2:$A$101,0),E486),""))</f>
        <v/>
      </c>
      <c r="G486" s="25">
        <f>IF(B486="","",IF(COUNTIF(Enquetes!$A$2:$A$101,B486)=1,"OK","ID inexistente"))</f>
        <v/>
      </c>
      <c r="H486" s="5">
        <f>IF(OR(B486="",D486=""),"",IFERROR(IF(AND(D486&gt;=INDEX(Enquetes!$D$2:$D$101,MATCH(B486,Enquetes!$A$2:$A$101,0)),D486&lt;=INDEX(Enquetes!$E$2:$E$101,MATCH(B486,Enquetes!$A$2:$A$101,0)),D486&lt;='Configuração'!$B$2),"OK","Fora do período/data futura"),"ID inexistente"))</f>
        <v/>
      </c>
      <c r="I486" s="25">
        <f>IF(OR(B486="",E486=""),"",IFERROR(IF(AND(E486=INT(E486),E486&gt;=1,E486&lt;=5,INDEX(Enquetes!$G$2:$K$101,MATCH(B486,Enquetes!$A$2:$A$101,0),E486)&lt;&gt;""),"OK","Opção inválida"),"Opção inválida"))</f>
        <v/>
      </c>
      <c r="J486" s="25">
        <f>IF(A486="","",IF(COUNTIF($A$2:$A$501,A486)=1,"OK","Duplicado"))</f>
        <v/>
      </c>
      <c r="K486" s="5">
        <f>IF(OR(B486="",C486=""),"",IF(COUNTIFS($B$2:$B$501,B486,$C$2:$C$501,C486)=1,"OK","Duplicada"))</f>
        <v/>
      </c>
      <c r="L486" s="5">
        <f>IF(COUNTA(A486:E486)=0,"",IF(AND(G486="OK",H486="OK",I486="OK",J486="OK",K486="OK"),"SIM","NÃO"))</f>
        <v/>
      </c>
    </row>
    <row r="487" ht="24" customHeight="1">
      <c r="A487" s="21" t="n"/>
      <c r="B487" s="21" t="n"/>
      <c r="C487" s="21" t="n"/>
      <c r="D487" s="23" t="n"/>
      <c r="E487" s="24" t="n"/>
      <c r="F487" s="5">
        <f>IF(OR(B487="",E487=""),"",IFERROR(INDEX(Enquetes!$G$2:$K$101,MATCH(B487,Enquetes!$A$2:$A$101,0),E487),""))</f>
        <v/>
      </c>
      <c r="G487" s="25">
        <f>IF(B487="","",IF(COUNTIF(Enquetes!$A$2:$A$101,B487)=1,"OK","ID inexistente"))</f>
        <v/>
      </c>
      <c r="H487" s="5">
        <f>IF(OR(B487="",D487=""),"",IFERROR(IF(AND(D487&gt;=INDEX(Enquetes!$D$2:$D$101,MATCH(B487,Enquetes!$A$2:$A$101,0)),D487&lt;=INDEX(Enquetes!$E$2:$E$101,MATCH(B487,Enquetes!$A$2:$A$101,0)),D487&lt;='Configuração'!$B$2),"OK","Fora do período/data futura"),"ID inexistente"))</f>
        <v/>
      </c>
      <c r="I487" s="25">
        <f>IF(OR(B487="",E487=""),"",IFERROR(IF(AND(E487=INT(E487),E487&gt;=1,E487&lt;=5,INDEX(Enquetes!$G$2:$K$101,MATCH(B487,Enquetes!$A$2:$A$101,0),E487)&lt;&gt;""),"OK","Opção inválida"),"Opção inválida"))</f>
        <v/>
      </c>
      <c r="J487" s="25">
        <f>IF(A487="","",IF(COUNTIF($A$2:$A$501,A487)=1,"OK","Duplicado"))</f>
        <v/>
      </c>
      <c r="K487" s="5">
        <f>IF(OR(B487="",C487=""),"",IF(COUNTIFS($B$2:$B$501,B487,$C$2:$C$501,C487)=1,"OK","Duplicada"))</f>
        <v/>
      </c>
      <c r="L487" s="5">
        <f>IF(COUNTA(A487:E487)=0,"",IF(AND(G487="OK",H487="OK",I487="OK",J487="OK",K487="OK"),"SIM","NÃO"))</f>
        <v/>
      </c>
    </row>
    <row r="488" ht="24" customHeight="1">
      <c r="A488" s="21" t="n"/>
      <c r="B488" s="21" t="n"/>
      <c r="C488" s="21" t="n"/>
      <c r="D488" s="23" t="n"/>
      <c r="E488" s="24" t="n"/>
      <c r="F488" s="5">
        <f>IF(OR(B488="",E488=""),"",IFERROR(INDEX(Enquetes!$G$2:$K$101,MATCH(B488,Enquetes!$A$2:$A$101,0),E488),""))</f>
        <v/>
      </c>
      <c r="G488" s="25">
        <f>IF(B488="","",IF(COUNTIF(Enquetes!$A$2:$A$101,B488)=1,"OK","ID inexistente"))</f>
        <v/>
      </c>
      <c r="H488" s="5">
        <f>IF(OR(B488="",D488=""),"",IFERROR(IF(AND(D488&gt;=INDEX(Enquetes!$D$2:$D$101,MATCH(B488,Enquetes!$A$2:$A$101,0)),D488&lt;=INDEX(Enquetes!$E$2:$E$101,MATCH(B488,Enquetes!$A$2:$A$101,0)),D488&lt;='Configuração'!$B$2),"OK","Fora do período/data futura"),"ID inexistente"))</f>
        <v/>
      </c>
      <c r="I488" s="25">
        <f>IF(OR(B488="",E488=""),"",IFERROR(IF(AND(E488=INT(E488),E488&gt;=1,E488&lt;=5,INDEX(Enquetes!$G$2:$K$101,MATCH(B488,Enquetes!$A$2:$A$101,0),E488)&lt;&gt;""),"OK","Opção inválida"),"Opção inválida"))</f>
        <v/>
      </c>
      <c r="J488" s="25">
        <f>IF(A488="","",IF(COUNTIF($A$2:$A$501,A488)=1,"OK","Duplicado"))</f>
        <v/>
      </c>
      <c r="K488" s="5">
        <f>IF(OR(B488="",C488=""),"",IF(COUNTIFS($B$2:$B$501,B488,$C$2:$C$501,C488)=1,"OK","Duplicada"))</f>
        <v/>
      </c>
      <c r="L488" s="5">
        <f>IF(COUNTA(A488:E488)=0,"",IF(AND(G488="OK",H488="OK",I488="OK",J488="OK",K488="OK"),"SIM","NÃO"))</f>
        <v/>
      </c>
    </row>
    <row r="489" ht="24" customHeight="1">
      <c r="A489" s="21" t="n"/>
      <c r="B489" s="21" t="n"/>
      <c r="C489" s="21" t="n"/>
      <c r="D489" s="23" t="n"/>
      <c r="E489" s="24" t="n"/>
      <c r="F489" s="5">
        <f>IF(OR(B489="",E489=""),"",IFERROR(INDEX(Enquetes!$G$2:$K$101,MATCH(B489,Enquetes!$A$2:$A$101,0),E489),""))</f>
        <v/>
      </c>
      <c r="G489" s="25">
        <f>IF(B489="","",IF(COUNTIF(Enquetes!$A$2:$A$101,B489)=1,"OK","ID inexistente"))</f>
        <v/>
      </c>
      <c r="H489" s="5">
        <f>IF(OR(B489="",D489=""),"",IFERROR(IF(AND(D489&gt;=INDEX(Enquetes!$D$2:$D$101,MATCH(B489,Enquetes!$A$2:$A$101,0)),D489&lt;=INDEX(Enquetes!$E$2:$E$101,MATCH(B489,Enquetes!$A$2:$A$101,0)),D489&lt;='Configuração'!$B$2),"OK","Fora do período/data futura"),"ID inexistente"))</f>
        <v/>
      </c>
      <c r="I489" s="25">
        <f>IF(OR(B489="",E489=""),"",IFERROR(IF(AND(E489=INT(E489),E489&gt;=1,E489&lt;=5,INDEX(Enquetes!$G$2:$K$101,MATCH(B489,Enquetes!$A$2:$A$101,0),E489)&lt;&gt;""),"OK","Opção inválida"),"Opção inválida"))</f>
        <v/>
      </c>
      <c r="J489" s="25">
        <f>IF(A489="","",IF(COUNTIF($A$2:$A$501,A489)=1,"OK","Duplicado"))</f>
        <v/>
      </c>
      <c r="K489" s="5">
        <f>IF(OR(B489="",C489=""),"",IF(COUNTIFS($B$2:$B$501,B489,$C$2:$C$501,C489)=1,"OK","Duplicada"))</f>
        <v/>
      </c>
      <c r="L489" s="5">
        <f>IF(COUNTA(A489:E489)=0,"",IF(AND(G489="OK",H489="OK",I489="OK",J489="OK",K489="OK"),"SIM","NÃO"))</f>
        <v/>
      </c>
    </row>
    <row r="490" ht="24" customHeight="1">
      <c r="A490" s="21" t="n"/>
      <c r="B490" s="21" t="n"/>
      <c r="C490" s="21" t="n"/>
      <c r="D490" s="23" t="n"/>
      <c r="E490" s="24" t="n"/>
      <c r="F490" s="5">
        <f>IF(OR(B490="",E490=""),"",IFERROR(INDEX(Enquetes!$G$2:$K$101,MATCH(B490,Enquetes!$A$2:$A$101,0),E490),""))</f>
        <v/>
      </c>
      <c r="G490" s="25">
        <f>IF(B490="","",IF(COUNTIF(Enquetes!$A$2:$A$101,B490)=1,"OK","ID inexistente"))</f>
        <v/>
      </c>
      <c r="H490" s="5">
        <f>IF(OR(B490="",D490=""),"",IFERROR(IF(AND(D490&gt;=INDEX(Enquetes!$D$2:$D$101,MATCH(B490,Enquetes!$A$2:$A$101,0)),D490&lt;=INDEX(Enquetes!$E$2:$E$101,MATCH(B490,Enquetes!$A$2:$A$101,0)),D490&lt;='Configuração'!$B$2),"OK","Fora do período/data futura"),"ID inexistente"))</f>
        <v/>
      </c>
      <c r="I490" s="25">
        <f>IF(OR(B490="",E490=""),"",IFERROR(IF(AND(E490=INT(E490),E490&gt;=1,E490&lt;=5,INDEX(Enquetes!$G$2:$K$101,MATCH(B490,Enquetes!$A$2:$A$101,0),E490)&lt;&gt;""),"OK","Opção inválida"),"Opção inválida"))</f>
        <v/>
      </c>
      <c r="J490" s="25">
        <f>IF(A490="","",IF(COUNTIF($A$2:$A$501,A490)=1,"OK","Duplicado"))</f>
        <v/>
      </c>
      <c r="K490" s="5">
        <f>IF(OR(B490="",C490=""),"",IF(COUNTIFS($B$2:$B$501,B490,$C$2:$C$501,C490)=1,"OK","Duplicada"))</f>
        <v/>
      </c>
      <c r="L490" s="5">
        <f>IF(COUNTA(A490:E490)=0,"",IF(AND(G490="OK",H490="OK",I490="OK",J490="OK",K490="OK"),"SIM","NÃO"))</f>
        <v/>
      </c>
    </row>
    <row r="491" ht="24" customHeight="1">
      <c r="A491" s="21" t="n"/>
      <c r="B491" s="21" t="n"/>
      <c r="C491" s="21" t="n"/>
      <c r="D491" s="23" t="n"/>
      <c r="E491" s="24" t="n"/>
      <c r="F491" s="5">
        <f>IF(OR(B491="",E491=""),"",IFERROR(INDEX(Enquetes!$G$2:$K$101,MATCH(B491,Enquetes!$A$2:$A$101,0),E491),""))</f>
        <v/>
      </c>
      <c r="G491" s="25">
        <f>IF(B491="","",IF(COUNTIF(Enquetes!$A$2:$A$101,B491)=1,"OK","ID inexistente"))</f>
        <v/>
      </c>
      <c r="H491" s="5">
        <f>IF(OR(B491="",D491=""),"",IFERROR(IF(AND(D491&gt;=INDEX(Enquetes!$D$2:$D$101,MATCH(B491,Enquetes!$A$2:$A$101,0)),D491&lt;=INDEX(Enquetes!$E$2:$E$101,MATCH(B491,Enquetes!$A$2:$A$101,0)),D491&lt;='Configuração'!$B$2),"OK","Fora do período/data futura"),"ID inexistente"))</f>
        <v/>
      </c>
      <c r="I491" s="25">
        <f>IF(OR(B491="",E491=""),"",IFERROR(IF(AND(E491=INT(E491),E491&gt;=1,E491&lt;=5,INDEX(Enquetes!$G$2:$K$101,MATCH(B491,Enquetes!$A$2:$A$101,0),E491)&lt;&gt;""),"OK","Opção inválida"),"Opção inválida"))</f>
        <v/>
      </c>
      <c r="J491" s="25">
        <f>IF(A491="","",IF(COUNTIF($A$2:$A$501,A491)=1,"OK","Duplicado"))</f>
        <v/>
      </c>
      <c r="K491" s="5">
        <f>IF(OR(B491="",C491=""),"",IF(COUNTIFS($B$2:$B$501,B491,$C$2:$C$501,C491)=1,"OK","Duplicada"))</f>
        <v/>
      </c>
      <c r="L491" s="5">
        <f>IF(COUNTA(A491:E491)=0,"",IF(AND(G491="OK",H491="OK",I491="OK",J491="OK",K491="OK"),"SIM","NÃO"))</f>
        <v/>
      </c>
    </row>
    <row r="492" ht="24" customHeight="1">
      <c r="A492" s="21" t="n"/>
      <c r="B492" s="21" t="n"/>
      <c r="C492" s="21" t="n"/>
      <c r="D492" s="23" t="n"/>
      <c r="E492" s="24" t="n"/>
      <c r="F492" s="5">
        <f>IF(OR(B492="",E492=""),"",IFERROR(INDEX(Enquetes!$G$2:$K$101,MATCH(B492,Enquetes!$A$2:$A$101,0),E492),""))</f>
        <v/>
      </c>
      <c r="G492" s="25">
        <f>IF(B492="","",IF(COUNTIF(Enquetes!$A$2:$A$101,B492)=1,"OK","ID inexistente"))</f>
        <v/>
      </c>
      <c r="H492" s="5">
        <f>IF(OR(B492="",D492=""),"",IFERROR(IF(AND(D492&gt;=INDEX(Enquetes!$D$2:$D$101,MATCH(B492,Enquetes!$A$2:$A$101,0)),D492&lt;=INDEX(Enquetes!$E$2:$E$101,MATCH(B492,Enquetes!$A$2:$A$101,0)),D492&lt;='Configuração'!$B$2),"OK","Fora do período/data futura"),"ID inexistente"))</f>
        <v/>
      </c>
      <c r="I492" s="25">
        <f>IF(OR(B492="",E492=""),"",IFERROR(IF(AND(E492=INT(E492),E492&gt;=1,E492&lt;=5,INDEX(Enquetes!$G$2:$K$101,MATCH(B492,Enquetes!$A$2:$A$101,0),E492)&lt;&gt;""),"OK","Opção inválida"),"Opção inválida"))</f>
        <v/>
      </c>
      <c r="J492" s="25">
        <f>IF(A492="","",IF(COUNTIF($A$2:$A$501,A492)=1,"OK","Duplicado"))</f>
        <v/>
      </c>
      <c r="K492" s="5">
        <f>IF(OR(B492="",C492=""),"",IF(COUNTIFS($B$2:$B$501,B492,$C$2:$C$501,C492)=1,"OK","Duplicada"))</f>
        <v/>
      </c>
      <c r="L492" s="5">
        <f>IF(COUNTA(A492:E492)=0,"",IF(AND(G492="OK",H492="OK",I492="OK",J492="OK",K492="OK"),"SIM","NÃO"))</f>
        <v/>
      </c>
    </row>
    <row r="493" ht="24" customHeight="1">
      <c r="A493" s="21" t="n"/>
      <c r="B493" s="21" t="n"/>
      <c r="C493" s="21" t="n"/>
      <c r="D493" s="23" t="n"/>
      <c r="E493" s="24" t="n"/>
      <c r="F493" s="5">
        <f>IF(OR(B493="",E493=""),"",IFERROR(INDEX(Enquetes!$G$2:$K$101,MATCH(B493,Enquetes!$A$2:$A$101,0),E493),""))</f>
        <v/>
      </c>
      <c r="G493" s="25">
        <f>IF(B493="","",IF(COUNTIF(Enquetes!$A$2:$A$101,B493)=1,"OK","ID inexistente"))</f>
        <v/>
      </c>
      <c r="H493" s="5">
        <f>IF(OR(B493="",D493=""),"",IFERROR(IF(AND(D493&gt;=INDEX(Enquetes!$D$2:$D$101,MATCH(B493,Enquetes!$A$2:$A$101,0)),D493&lt;=INDEX(Enquetes!$E$2:$E$101,MATCH(B493,Enquetes!$A$2:$A$101,0)),D493&lt;='Configuração'!$B$2),"OK","Fora do período/data futura"),"ID inexistente"))</f>
        <v/>
      </c>
      <c r="I493" s="25">
        <f>IF(OR(B493="",E493=""),"",IFERROR(IF(AND(E493=INT(E493),E493&gt;=1,E493&lt;=5,INDEX(Enquetes!$G$2:$K$101,MATCH(B493,Enquetes!$A$2:$A$101,0),E493)&lt;&gt;""),"OK","Opção inválida"),"Opção inválida"))</f>
        <v/>
      </c>
      <c r="J493" s="25">
        <f>IF(A493="","",IF(COUNTIF($A$2:$A$501,A493)=1,"OK","Duplicado"))</f>
        <v/>
      </c>
      <c r="K493" s="5">
        <f>IF(OR(B493="",C493=""),"",IF(COUNTIFS($B$2:$B$501,B493,$C$2:$C$501,C493)=1,"OK","Duplicada"))</f>
        <v/>
      </c>
      <c r="L493" s="5">
        <f>IF(COUNTA(A493:E493)=0,"",IF(AND(G493="OK",H493="OK",I493="OK",J493="OK",K493="OK"),"SIM","NÃO"))</f>
        <v/>
      </c>
    </row>
    <row r="494" ht="24" customHeight="1">
      <c r="A494" s="21" t="n"/>
      <c r="B494" s="21" t="n"/>
      <c r="C494" s="21" t="n"/>
      <c r="D494" s="23" t="n"/>
      <c r="E494" s="24" t="n"/>
      <c r="F494" s="5">
        <f>IF(OR(B494="",E494=""),"",IFERROR(INDEX(Enquetes!$G$2:$K$101,MATCH(B494,Enquetes!$A$2:$A$101,0),E494),""))</f>
        <v/>
      </c>
      <c r="G494" s="25">
        <f>IF(B494="","",IF(COUNTIF(Enquetes!$A$2:$A$101,B494)=1,"OK","ID inexistente"))</f>
        <v/>
      </c>
      <c r="H494" s="5">
        <f>IF(OR(B494="",D494=""),"",IFERROR(IF(AND(D494&gt;=INDEX(Enquetes!$D$2:$D$101,MATCH(B494,Enquetes!$A$2:$A$101,0)),D494&lt;=INDEX(Enquetes!$E$2:$E$101,MATCH(B494,Enquetes!$A$2:$A$101,0)),D494&lt;='Configuração'!$B$2),"OK","Fora do período/data futura"),"ID inexistente"))</f>
        <v/>
      </c>
      <c r="I494" s="25">
        <f>IF(OR(B494="",E494=""),"",IFERROR(IF(AND(E494=INT(E494),E494&gt;=1,E494&lt;=5,INDEX(Enquetes!$G$2:$K$101,MATCH(B494,Enquetes!$A$2:$A$101,0),E494)&lt;&gt;""),"OK","Opção inválida"),"Opção inválida"))</f>
        <v/>
      </c>
      <c r="J494" s="25">
        <f>IF(A494="","",IF(COUNTIF($A$2:$A$501,A494)=1,"OK","Duplicado"))</f>
        <v/>
      </c>
      <c r="K494" s="5">
        <f>IF(OR(B494="",C494=""),"",IF(COUNTIFS($B$2:$B$501,B494,$C$2:$C$501,C494)=1,"OK","Duplicada"))</f>
        <v/>
      </c>
      <c r="L494" s="5">
        <f>IF(COUNTA(A494:E494)=0,"",IF(AND(G494="OK",H494="OK",I494="OK",J494="OK",K494="OK"),"SIM","NÃO"))</f>
        <v/>
      </c>
    </row>
    <row r="495" ht="24" customHeight="1">
      <c r="A495" s="21" t="n"/>
      <c r="B495" s="21" t="n"/>
      <c r="C495" s="21" t="n"/>
      <c r="D495" s="23" t="n"/>
      <c r="E495" s="24" t="n"/>
      <c r="F495" s="5">
        <f>IF(OR(B495="",E495=""),"",IFERROR(INDEX(Enquetes!$G$2:$K$101,MATCH(B495,Enquetes!$A$2:$A$101,0),E495),""))</f>
        <v/>
      </c>
      <c r="G495" s="25">
        <f>IF(B495="","",IF(COUNTIF(Enquetes!$A$2:$A$101,B495)=1,"OK","ID inexistente"))</f>
        <v/>
      </c>
      <c r="H495" s="5">
        <f>IF(OR(B495="",D495=""),"",IFERROR(IF(AND(D495&gt;=INDEX(Enquetes!$D$2:$D$101,MATCH(B495,Enquetes!$A$2:$A$101,0)),D495&lt;=INDEX(Enquetes!$E$2:$E$101,MATCH(B495,Enquetes!$A$2:$A$101,0)),D495&lt;='Configuração'!$B$2),"OK","Fora do período/data futura"),"ID inexistente"))</f>
        <v/>
      </c>
      <c r="I495" s="25">
        <f>IF(OR(B495="",E495=""),"",IFERROR(IF(AND(E495=INT(E495),E495&gt;=1,E495&lt;=5,INDEX(Enquetes!$G$2:$K$101,MATCH(B495,Enquetes!$A$2:$A$101,0),E495)&lt;&gt;""),"OK","Opção inválida"),"Opção inválida"))</f>
        <v/>
      </c>
      <c r="J495" s="25">
        <f>IF(A495="","",IF(COUNTIF($A$2:$A$501,A495)=1,"OK","Duplicado"))</f>
        <v/>
      </c>
      <c r="K495" s="5">
        <f>IF(OR(B495="",C495=""),"",IF(COUNTIFS($B$2:$B$501,B495,$C$2:$C$501,C495)=1,"OK","Duplicada"))</f>
        <v/>
      </c>
      <c r="L495" s="5">
        <f>IF(COUNTA(A495:E495)=0,"",IF(AND(G495="OK",H495="OK",I495="OK",J495="OK",K495="OK"),"SIM","NÃO"))</f>
        <v/>
      </c>
    </row>
    <row r="496" ht="24" customHeight="1">
      <c r="A496" s="21" t="n"/>
      <c r="B496" s="21" t="n"/>
      <c r="C496" s="21" t="n"/>
      <c r="D496" s="23" t="n"/>
      <c r="E496" s="24" t="n"/>
      <c r="F496" s="5">
        <f>IF(OR(B496="",E496=""),"",IFERROR(INDEX(Enquetes!$G$2:$K$101,MATCH(B496,Enquetes!$A$2:$A$101,0),E496),""))</f>
        <v/>
      </c>
      <c r="G496" s="25">
        <f>IF(B496="","",IF(COUNTIF(Enquetes!$A$2:$A$101,B496)=1,"OK","ID inexistente"))</f>
        <v/>
      </c>
      <c r="H496" s="5">
        <f>IF(OR(B496="",D496=""),"",IFERROR(IF(AND(D496&gt;=INDEX(Enquetes!$D$2:$D$101,MATCH(B496,Enquetes!$A$2:$A$101,0)),D496&lt;=INDEX(Enquetes!$E$2:$E$101,MATCH(B496,Enquetes!$A$2:$A$101,0)),D496&lt;='Configuração'!$B$2),"OK","Fora do período/data futura"),"ID inexistente"))</f>
        <v/>
      </c>
      <c r="I496" s="25">
        <f>IF(OR(B496="",E496=""),"",IFERROR(IF(AND(E496=INT(E496),E496&gt;=1,E496&lt;=5,INDEX(Enquetes!$G$2:$K$101,MATCH(B496,Enquetes!$A$2:$A$101,0),E496)&lt;&gt;""),"OK","Opção inválida"),"Opção inválida"))</f>
        <v/>
      </c>
      <c r="J496" s="25">
        <f>IF(A496="","",IF(COUNTIF($A$2:$A$501,A496)=1,"OK","Duplicado"))</f>
        <v/>
      </c>
      <c r="K496" s="5">
        <f>IF(OR(B496="",C496=""),"",IF(COUNTIFS($B$2:$B$501,B496,$C$2:$C$501,C496)=1,"OK","Duplicada"))</f>
        <v/>
      </c>
      <c r="L496" s="5">
        <f>IF(COUNTA(A496:E496)=0,"",IF(AND(G496="OK",H496="OK",I496="OK",J496="OK",K496="OK"),"SIM","NÃO"))</f>
        <v/>
      </c>
    </row>
    <row r="497" ht="24" customHeight="1">
      <c r="A497" s="21" t="n"/>
      <c r="B497" s="21" t="n"/>
      <c r="C497" s="21" t="n"/>
      <c r="D497" s="23" t="n"/>
      <c r="E497" s="24" t="n"/>
      <c r="F497" s="5">
        <f>IF(OR(B497="",E497=""),"",IFERROR(INDEX(Enquetes!$G$2:$K$101,MATCH(B497,Enquetes!$A$2:$A$101,0),E497),""))</f>
        <v/>
      </c>
      <c r="G497" s="25">
        <f>IF(B497="","",IF(COUNTIF(Enquetes!$A$2:$A$101,B497)=1,"OK","ID inexistente"))</f>
        <v/>
      </c>
      <c r="H497" s="5">
        <f>IF(OR(B497="",D497=""),"",IFERROR(IF(AND(D497&gt;=INDEX(Enquetes!$D$2:$D$101,MATCH(B497,Enquetes!$A$2:$A$101,0)),D497&lt;=INDEX(Enquetes!$E$2:$E$101,MATCH(B497,Enquetes!$A$2:$A$101,0)),D497&lt;='Configuração'!$B$2),"OK","Fora do período/data futura"),"ID inexistente"))</f>
        <v/>
      </c>
      <c r="I497" s="25">
        <f>IF(OR(B497="",E497=""),"",IFERROR(IF(AND(E497=INT(E497),E497&gt;=1,E497&lt;=5,INDEX(Enquetes!$G$2:$K$101,MATCH(B497,Enquetes!$A$2:$A$101,0),E497)&lt;&gt;""),"OK","Opção inválida"),"Opção inválida"))</f>
        <v/>
      </c>
      <c r="J497" s="25">
        <f>IF(A497="","",IF(COUNTIF($A$2:$A$501,A497)=1,"OK","Duplicado"))</f>
        <v/>
      </c>
      <c r="K497" s="5">
        <f>IF(OR(B497="",C497=""),"",IF(COUNTIFS($B$2:$B$501,B497,$C$2:$C$501,C497)=1,"OK","Duplicada"))</f>
        <v/>
      </c>
      <c r="L497" s="5">
        <f>IF(COUNTA(A497:E497)=0,"",IF(AND(G497="OK",H497="OK",I497="OK",J497="OK",K497="OK"),"SIM","NÃO"))</f>
        <v/>
      </c>
    </row>
    <row r="498" ht="24" customHeight="1">
      <c r="A498" s="21" t="n"/>
      <c r="B498" s="21" t="n"/>
      <c r="C498" s="21" t="n"/>
      <c r="D498" s="23" t="n"/>
      <c r="E498" s="24" t="n"/>
      <c r="F498" s="5">
        <f>IF(OR(B498="",E498=""),"",IFERROR(INDEX(Enquetes!$G$2:$K$101,MATCH(B498,Enquetes!$A$2:$A$101,0),E498),""))</f>
        <v/>
      </c>
      <c r="G498" s="25">
        <f>IF(B498="","",IF(COUNTIF(Enquetes!$A$2:$A$101,B498)=1,"OK","ID inexistente"))</f>
        <v/>
      </c>
      <c r="H498" s="5">
        <f>IF(OR(B498="",D498=""),"",IFERROR(IF(AND(D498&gt;=INDEX(Enquetes!$D$2:$D$101,MATCH(B498,Enquetes!$A$2:$A$101,0)),D498&lt;=INDEX(Enquetes!$E$2:$E$101,MATCH(B498,Enquetes!$A$2:$A$101,0)),D498&lt;='Configuração'!$B$2),"OK","Fora do período/data futura"),"ID inexistente"))</f>
        <v/>
      </c>
      <c r="I498" s="25">
        <f>IF(OR(B498="",E498=""),"",IFERROR(IF(AND(E498=INT(E498),E498&gt;=1,E498&lt;=5,INDEX(Enquetes!$G$2:$K$101,MATCH(B498,Enquetes!$A$2:$A$101,0),E498)&lt;&gt;""),"OK","Opção inválida"),"Opção inválida"))</f>
        <v/>
      </c>
      <c r="J498" s="25">
        <f>IF(A498="","",IF(COUNTIF($A$2:$A$501,A498)=1,"OK","Duplicado"))</f>
        <v/>
      </c>
      <c r="K498" s="5">
        <f>IF(OR(B498="",C498=""),"",IF(COUNTIFS($B$2:$B$501,B498,$C$2:$C$501,C498)=1,"OK","Duplicada"))</f>
        <v/>
      </c>
      <c r="L498" s="5">
        <f>IF(COUNTA(A498:E498)=0,"",IF(AND(G498="OK",H498="OK",I498="OK",J498="OK",K498="OK"),"SIM","NÃO"))</f>
        <v/>
      </c>
    </row>
    <row r="499" ht="24" customHeight="1">
      <c r="A499" s="21" t="n"/>
      <c r="B499" s="21" t="n"/>
      <c r="C499" s="21" t="n"/>
      <c r="D499" s="23" t="n"/>
      <c r="E499" s="24" t="n"/>
      <c r="F499" s="5">
        <f>IF(OR(B499="",E499=""),"",IFERROR(INDEX(Enquetes!$G$2:$K$101,MATCH(B499,Enquetes!$A$2:$A$101,0),E499),""))</f>
        <v/>
      </c>
      <c r="G499" s="25">
        <f>IF(B499="","",IF(COUNTIF(Enquetes!$A$2:$A$101,B499)=1,"OK","ID inexistente"))</f>
        <v/>
      </c>
      <c r="H499" s="5">
        <f>IF(OR(B499="",D499=""),"",IFERROR(IF(AND(D499&gt;=INDEX(Enquetes!$D$2:$D$101,MATCH(B499,Enquetes!$A$2:$A$101,0)),D499&lt;=INDEX(Enquetes!$E$2:$E$101,MATCH(B499,Enquetes!$A$2:$A$101,0)),D499&lt;='Configuração'!$B$2),"OK","Fora do período/data futura"),"ID inexistente"))</f>
        <v/>
      </c>
      <c r="I499" s="25">
        <f>IF(OR(B499="",E499=""),"",IFERROR(IF(AND(E499=INT(E499),E499&gt;=1,E499&lt;=5,INDEX(Enquetes!$G$2:$K$101,MATCH(B499,Enquetes!$A$2:$A$101,0),E499)&lt;&gt;""),"OK","Opção inválida"),"Opção inválida"))</f>
        <v/>
      </c>
      <c r="J499" s="25">
        <f>IF(A499="","",IF(COUNTIF($A$2:$A$501,A499)=1,"OK","Duplicado"))</f>
        <v/>
      </c>
      <c r="K499" s="5">
        <f>IF(OR(B499="",C499=""),"",IF(COUNTIFS($B$2:$B$501,B499,$C$2:$C$501,C499)=1,"OK","Duplicada"))</f>
        <v/>
      </c>
      <c r="L499" s="5">
        <f>IF(COUNTA(A499:E499)=0,"",IF(AND(G499="OK",H499="OK",I499="OK",J499="OK",K499="OK"),"SIM","NÃO"))</f>
        <v/>
      </c>
    </row>
    <row r="500" ht="24" customHeight="1">
      <c r="A500" s="21" t="n"/>
      <c r="B500" s="21" t="n"/>
      <c r="C500" s="21" t="n"/>
      <c r="D500" s="23" t="n"/>
      <c r="E500" s="24" t="n"/>
      <c r="F500" s="5">
        <f>IF(OR(B500="",E500=""),"",IFERROR(INDEX(Enquetes!$G$2:$K$101,MATCH(B500,Enquetes!$A$2:$A$101,0),E500),""))</f>
        <v/>
      </c>
      <c r="G500" s="25">
        <f>IF(B500="","",IF(COUNTIF(Enquetes!$A$2:$A$101,B500)=1,"OK","ID inexistente"))</f>
        <v/>
      </c>
      <c r="H500" s="5">
        <f>IF(OR(B500="",D500=""),"",IFERROR(IF(AND(D500&gt;=INDEX(Enquetes!$D$2:$D$101,MATCH(B500,Enquetes!$A$2:$A$101,0)),D500&lt;=INDEX(Enquetes!$E$2:$E$101,MATCH(B500,Enquetes!$A$2:$A$101,0)),D500&lt;='Configuração'!$B$2),"OK","Fora do período/data futura"),"ID inexistente"))</f>
        <v/>
      </c>
      <c r="I500" s="25">
        <f>IF(OR(B500="",E500=""),"",IFERROR(IF(AND(E500=INT(E500),E500&gt;=1,E500&lt;=5,INDEX(Enquetes!$G$2:$K$101,MATCH(B500,Enquetes!$A$2:$A$101,0),E500)&lt;&gt;""),"OK","Opção inválida"),"Opção inválida"))</f>
        <v/>
      </c>
      <c r="J500" s="25">
        <f>IF(A500="","",IF(COUNTIF($A$2:$A$501,A500)=1,"OK","Duplicado"))</f>
        <v/>
      </c>
      <c r="K500" s="5">
        <f>IF(OR(B500="",C500=""),"",IF(COUNTIFS($B$2:$B$501,B500,$C$2:$C$501,C500)=1,"OK","Duplicada"))</f>
        <v/>
      </c>
      <c r="L500" s="5">
        <f>IF(COUNTA(A500:E500)=0,"",IF(AND(G500="OK",H500="OK",I500="OK",J500="OK",K500="OK"),"SIM","NÃO"))</f>
        <v/>
      </c>
    </row>
    <row r="501" ht="24" customHeight="1">
      <c r="A501" s="21" t="n"/>
      <c r="B501" s="21" t="n"/>
      <c r="C501" s="21" t="n"/>
      <c r="D501" s="23" t="n"/>
      <c r="E501" s="24" t="n"/>
      <c r="F501" s="5">
        <f>IF(OR(B501="",E501=""),"",IFERROR(INDEX(Enquetes!$G$2:$K$101,MATCH(B501,Enquetes!$A$2:$A$101,0),E501),""))</f>
        <v/>
      </c>
      <c r="G501" s="25">
        <f>IF(B501="","",IF(COUNTIF(Enquetes!$A$2:$A$101,B501)=1,"OK","ID inexistente"))</f>
        <v/>
      </c>
      <c r="H501" s="5">
        <f>IF(OR(B501="",D501=""),"",IFERROR(IF(AND(D501&gt;=INDEX(Enquetes!$D$2:$D$101,MATCH(B501,Enquetes!$A$2:$A$101,0)),D501&lt;=INDEX(Enquetes!$E$2:$E$101,MATCH(B501,Enquetes!$A$2:$A$101,0)),D501&lt;='Configuração'!$B$2),"OK","Fora do período/data futura"),"ID inexistente"))</f>
        <v/>
      </c>
      <c r="I501" s="25">
        <f>IF(OR(B501="",E501=""),"",IFERROR(IF(AND(E501=INT(E501),E501&gt;=1,E501&lt;=5,INDEX(Enquetes!$G$2:$K$101,MATCH(B501,Enquetes!$A$2:$A$101,0),E501)&lt;&gt;""),"OK","Opção inválida"),"Opção inválida"))</f>
        <v/>
      </c>
      <c r="J501" s="25">
        <f>IF(A501="","",IF(COUNTIF($A$2:$A$501,A501)=1,"OK","Duplicado"))</f>
        <v/>
      </c>
      <c r="K501" s="5">
        <f>IF(OR(B501="",C501=""),"",IF(COUNTIFS($B$2:$B$501,B501,$C$2:$C$501,C501)=1,"OK","Duplicada"))</f>
        <v/>
      </c>
      <c r="L501" s="5">
        <f>IF(COUNTA(A501:E501)=0,"",IF(AND(G501="OK",H501="OK",I501="OK",J501="OK",K501="OK"),"SIM","NÃO"))</f>
        <v/>
      </c>
    </row>
  </sheetData>
  <autoFilter ref="A1:L501"/>
  <conditionalFormatting sqref="G2:K501">
    <cfRule type="expression" priority="1" dxfId="3">
      <formula>AND(G2&lt;&gt;"",G2&lt;&gt;"OK")</formula>
    </cfRule>
  </conditionalFormatting>
  <conditionalFormatting sqref="L2:L501">
    <cfRule type="expression" priority="2" dxfId="1">
      <formula>$L2="SIM"</formula>
    </cfRule>
    <cfRule type="expression" priority="3" dxfId="0">
      <formula>$L2="NÃO"</formula>
    </cfRule>
  </conditionalFormatting>
  <dataValidations count="5">
    <dataValidation sqref="A2:A501" showDropDown="0" showInputMessage="1" showErrorMessage="1" allowBlank="0" errorTitle="Valor inválido" error="Informe um valor válido para esta coluna." promptTitle="Preenchimento" prompt="Preencha conforme as regras desta coluna." type="custom">
      <formula1>=OR(A2="",AND(ISTEXT(A2),LEN(A2)&lt;=30,COUNTIF($A$2:$A$501,A2)=1))</formula1>
    </dataValidation>
    <dataValidation sqref="B2:B501" showDropDown="0" showInputMessage="1" showErrorMessage="1" allowBlank="0" errorTitle="Valor inválido" error="Informe um valor válido para esta coluna." promptTitle="Preenchimento" prompt="Preencha conforme as regras desta coluna." type="list">
      <formula1>=INDIRECT("'Enquetes'!$A$2:$A$101")</formula1>
    </dataValidation>
    <dataValidation sqref="C2:C501" showDropDown="0" showInputMessage="1" showErrorMessage="1" allowBlank="0" errorTitle="Valor inválido" error="Informe um valor válido para esta coluna." promptTitle="Preenchimento" prompt="Preencha conforme as regras desta coluna." type="custom">
      <formula1>=OR(C2="",AND(ISTEXT(C2),LEN(C2)&lt;=30))</formula1>
    </dataValidation>
    <dataValidation sqref="D2:D501" showDropDown="0" showInputMessage="1" showErrorMessage="1" allowBlank="0" errorTitle="Valor inválido" error="Informe um valor válido para esta coluna." promptTitle="Preenchimento" prompt="Preencha conforme as regras desta coluna." type="date" operator="between">
      <formula1>DATE(2020,1,1)</formula1>
      <formula2>DATE(2100,12,31)</formula2>
    </dataValidation>
    <dataValidation sqref="E2:E501" showDropDown="0" showInputMessage="1" showErrorMessage="1" allowBlank="0" errorTitle="Valor inválido" error="Informe um valor válido para esta coluna." promptTitle="Preenchimento" prompt="Preencha conforme as regras desta coluna." type="custom">
      <formula1>=OR($E2="",AND(ISNUMBER($E2),$E2=INT($E2),$E2&gt;=1,$E2&lt;=5,IFERROR(INDEX(INDIRECT("'Enquetes'!$G$2:$K$101"),MATCH($B2,INDIRECT("'Enquetes'!$A$2:$A$101"),0),$E2)&lt;&gt;"",FALSE)))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2026-09-19T10:45:43Z</dcterms:created>
  <dcterms:modified xmlns:dcterms="http://purl.org/dc/terms/" xmlns:xsi="http://www.w3.org/2001/XMLSchema-instance" xsi:type="dcterms:W3CDTF">2026-09-19T10:45:44+00:00Z</dcterms:modified>
</cp:coreProperties>
</file>