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ntat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'Contatos'!$A$4:$M$124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b val="1"/>
      <color rgb="00243746"/>
      <sz val="10"/>
    </font>
    <font>
      <name val="Calibri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  <border>
      <left/>
      <right/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49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17324D"/>
        <sz val="10"/>
      </font>
      <fill>
        <patternFill patternType="solid">
          <fgColor rgb="00D7A52E"/>
        </patternFill>
      </fill>
    </dxf>
    <dxf>
      <font>
        <name val="Calibri"/>
        <b val="1"/>
        <color rgb="0017324D"/>
        <sz val="10"/>
      </font>
      <fill>
        <patternFill patternType="solid">
          <fgColor rgb="00E2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B13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</cols>
  <sheetData>
    <row r="1" ht="27" customHeight="1">
      <c r="A1" s="1" t="inlineStr">
        <is>
          <t>Resumo dos contatos de emergência</t>
        </is>
      </c>
      <c r="B1" s="20" t="n"/>
    </row>
    <row r="2"/>
    <row r="3">
      <c r="A3" s="2" t="inlineStr">
        <is>
          <t>Indicador</t>
        </is>
      </c>
      <c r="B3" s="2" t="inlineStr">
        <is>
          <t>Resultado calculado</t>
        </is>
      </c>
    </row>
    <row r="4" ht="22" customHeight="1">
      <c r="A4" s="3" t="inlineStr">
        <is>
          <t>Registros preenchidos</t>
        </is>
      </c>
      <c r="B4" s="4">
        <f>COUNTIF(Contatos!$D$5:$D$124,"&lt;&gt;")</f>
        <v/>
      </c>
    </row>
    <row r="5" ht="22" customHeight="1">
      <c r="A5" s="5" t="inlineStr">
        <is>
          <t>Contatos ativos</t>
        </is>
      </c>
      <c r="B5" s="6">
        <f>COUNTIF(Contatos!$H$5:$H$124,"Ativo")</f>
        <v/>
      </c>
    </row>
    <row r="6" ht="22" customHeight="1">
      <c r="A6" s="3" t="inlineStr">
        <is>
          <t>Contatos inativos</t>
        </is>
      </c>
      <c r="B6" s="4">
        <f>COUNTIF(Contatos!$H$5:$H$124,"Inativo")</f>
        <v/>
      </c>
    </row>
    <row r="7" ht="22" customHeight="1">
      <c r="A7" s="5" t="inlineStr">
        <is>
          <t>Cadastros em dia</t>
        </is>
      </c>
      <c r="B7" s="6">
        <f>COUNTIF(Contatos!$M$5:$M$124,"OK")</f>
        <v/>
      </c>
    </row>
    <row r="8" ht="22" customHeight="1">
      <c r="A8" s="3" t="inlineStr">
        <is>
          <t>Revisões vencidas</t>
        </is>
      </c>
      <c r="B8" s="4">
        <f>COUNTIF(Contatos!$M$5:$M$124,"REVISÃO VENCIDA")</f>
        <v/>
      </c>
    </row>
    <row r="9" ht="22" customHeight="1">
      <c r="A9" s="5" t="inlineStr">
        <is>
          <t>Revisões em breve</t>
        </is>
      </c>
      <c r="B9" s="6">
        <f>COUNTIF(Contatos!$M$5:$M$124,"REVISAR EM BREVE")</f>
        <v/>
      </c>
    </row>
    <row r="10" ht="22" customHeight="1">
      <c r="A10" s="3" t="inlineStr">
        <is>
          <t>Cadastros a conferir</t>
        </is>
      </c>
      <c r="B10" s="4">
        <f>COUNTIF(Contatos!$M$5:$M$124,"CONFERIR CADASTRO")+COUNTIF(Contatos!$M$5:$M$124,"CONFERIR PREMISSAS")</f>
        <v/>
      </c>
    </row>
    <row r="11" ht="22" customHeight="1">
      <c r="A11" s="5" t="inlineStr">
        <is>
          <t>Prioridades duplicadas</t>
        </is>
      </c>
      <c r="B11" s="6">
        <f>COUNTIF(Contatos!$M$5:$M$124,"PRIORIDADE DUPLICADA")</f>
        <v/>
      </c>
    </row>
    <row r="12" ht="22" customHeight="1">
      <c r="A12" s="3" t="inlineStr">
        <is>
          <t>Percentual dos ativos em dia</t>
        </is>
      </c>
      <c r="B12" s="7">
        <f>IFERROR(COUNTIF(Contatos!$M$5:$M$124,"OK")/COUNTIF(Contatos!$H$5:$H$124,"Ativo"),"")</f>
        <v/>
      </c>
    </row>
    <row r="13" ht="22" customHeight="1">
      <c r="A13" s="5" t="inlineStr">
        <is>
          <t>Menor vencimento informado</t>
        </is>
      </c>
      <c r="B13" s="8">
        <f>IF(COUNT(Contatos!$J$5:$J$124)=0,"",MIN(Contatos!$J$5:$J$124))</f>
        <v/>
      </c>
    </row>
  </sheetData>
  <mergeCells count="1">
    <mergeCell ref="A1:B1"/>
  </mergeCells>
  <conditionalFormatting sqref="B7">
    <cfRule type="expression" priority="1" dxfId="0">
      <formula>B7&gt;0</formula>
    </cfRule>
  </conditionalFormatting>
  <conditionalFormatting sqref="B8">
    <cfRule type="expression" priority="2" dxfId="1">
      <formula>B8&gt;0</formula>
    </cfRule>
  </conditionalFormatting>
  <conditionalFormatting sqref="B9">
    <cfRule type="expression" priority="3" dxfId="2">
      <formula>B9&gt;0</formula>
    </cfRule>
  </conditionalFormatting>
  <conditionalFormatting sqref="B10:B11">
    <cfRule type="expression" priority="4" dxfId="1">
      <formula>B10&gt;0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Q12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9" customWidth="1" min="3" max="3"/>
    <col width="29" customWidth="1" min="4" max="4"/>
    <col width="14" customWidth="1" min="5" max="5"/>
    <col width="18" customWidth="1" min="6" max="6"/>
    <col width="11" customWidth="1" min="7" max="7"/>
    <col width="12" customWidth="1" min="8" max="8"/>
    <col width="17" customWidth="1" min="9" max="9"/>
    <col width="18" customWidth="1" min="10" max="10"/>
    <col width="26" customWidth="1" min="11" max="11"/>
    <col width="38" customWidth="1" min="12" max="12"/>
    <col width="25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 ht="27" customHeight="1">
      <c r="A1" s="1" t="inlineStr">
        <is>
          <t>Contatos de emergência de moradores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0" t="n"/>
      <c r="O1">
        <f>Premissas!$D$4</f>
        <v/>
      </c>
      <c r="P1">
        <f>Premissas!$F$4</f>
        <v/>
      </c>
      <c r="Q1">
        <f>Premissas!$B$4</f>
        <v/>
      </c>
    </row>
    <row r="2">
      <c r="A2" s="9" t="inlineStr">
        <is>
          <t>Campos amarelos são editáveis; os alertas indicam pontos para conferência humana.</t>
        </is>
      </c>
      <c r="O2">
        <f>Premissas!$D$5</f>
        <v/>
      </c>
      <c r="P2">
        <f>Premissas!$F$5</f>
        <v/>
      </c>
      <c r="Q2">
        <f>Premissas!$B$5</f>
        <v/>
      </c>
    </row>
    <row r="3">
      <c r="P3">
        <f>Premissas!$F$6</f>
        <v/>
      </c>
      <c r="Q3">
        <f>Premissas!$B$6</f>
        <v/>
      </c>
    </row>
    <row r="4" ht="42" customHeight="1">
      <c r="A4" s="10" t="inlineStr">
        <is>
          <t>Condomínio</t>
        </is>
      </c>
      <c r="B4" s="10" t="inlineStr">
        <is>
          <t>Unidade</t>
        </is>
      </c>
      <c r="C4" s="10" t="inlineStr">
        <is>
          <t>Morador(a)</t>
        </is>
      </c>
      <c r="D4" s="10" t="inlineStr">
        <is>
          <t>Contato de emergência</t>
        </is>
      </c>
      <c r="E4" s="10" t="inlineStr">
        <is>
          <t>Vínculo</t>
        </is>
      </c>
      <c r="F4" s="10" t="inlineStr">
        <is>
          <t>Telefone</t>
        </is>
      </c>
      <c r="G4" s="10" t="inlineStr">
        <is>
          <t>Prioridade</t>
        </is>
      </c>
      <c r="H4" s="10" t="inlineStr">
        <is>
          <t>Situação</t>
        </is>
      </c>
      <c r="I4" s="10" t="inlineStr">
        <is>
          <t>Última confirmação</t>
        </is>
      </c>
      <c r="J4" s="10" t="inlineStr">
        <is>
          <t>Vencimento da revisão</t>
        </is>
      </c>
      <c r="K4" s="10" t="inlineStr">
        <is>
          <t>Responsável pela conferência</t>
        </is>
      </c>
      <c r="L4" s="10" t="inlineStr">
        <is>
          <t>Observações</t>
        </is>
      </c>
      <c r="M4" s="10" t="inlineStr">
        <is>
          <t>Alerta de conferência</t>
        </is>
      </c>
      <c r="P4">
        <f>Premissas!$F$7</f>
        <v/>
      </c>
      <c r="Q4">
        <f>Premissas!$B$7</f>
        <v/>
      </c>
    </row>
    <row r="5" ht="32" customHeight="1">
      <c r="A5" s="11" t="inlineStr">
        <is>
          <t>Condomínio Modelo Ipê — fictício</t>
        </is>
      </c>
      <c r="B5" s="11" t="inlineStr">
        <is>
          <t>A-101</t>
        </is>
      </c>
      <c r="C5" s="11" t="inlineStr">
        <is>
          <t>Ana Souza (moradora fictícia)</t>
        </is>
      </c>
      <c r="D5" s="11" t="inlineStr">
        <is>
          <t>Bruno Souza (contato fictício)</t>
        </is>
      </c>
      <c r="E5" s="11" t="inlineStr">
        <is>
          <t>Familiar</t>
        </is>
      </c>
      <c r="F5" s="12" t="inlineStr">
        <is>
          <t>(00) 00000-0001</t>
        </is>
      </c>
      <c r="G5" s="13" t="n">
        <v>1</v>
      </c>
      <c r="H5" s="11" t="inlineStr">
        <is>
          <t>Ativo</t>
        </is>
      </c>
      <c r="I5" s="14" t="n">
        <v>46244</v>
      </c>
      <c r="J5" s="14" t="n">
        <v>46484</v>
      </c>
      <c r="K5" s="11" t="inlineStr">
        <is>
          <t>Síndica de exemplo</t>
        </is>
      </c>
      <c r="L5" s="11" t="inlineStr">
        <is>
          <t>Contato informado para uso interno.</t>
        </is>
      </c>
      <c r="M5" s="15">
        <f>IF(COUNTA(A5:L5)=0,"",IFERROR(IF(H5="Inativo","INATIVO",IF(OR(A5="",B5="",C5="",D5="",E5="",F5="",G5="",H5="",I5="",J5="",K5=""),"CONFERIR CADASTRO",IF(COUNTIFS($A$5:$A$124,A5,$B$5:$B$124,B5,$G$5:$G$124,G5,$H$5:$H$124,"Ativo")&gt;1,"PRIORIDADE DUPLICADA",IF(J5&lt;TODAY(),"REVISÃO VENCIDA",IF(J5&lt;=TODAY()+Premissas!$B$4,"REVISAR EM BREVE","OK"))))),"CONFERIR PREMISSAS"))</f>
        <v/>
      </c>
      <c r="P5">
        <f>Premissas!$F$8</f>
        <v/>
      </c>
      <c r="Q5">
        <f>Premissas!$B$8</f>
        <v/>
      </c>
    </row>
    <row r="6" ht="32" customHeight="1">
      <c r="A6" s="11" t="inlineStr">
        <is>
          <t>Condomínio Modelo Ipê — fictício</t>
        </is>
      </c>
      <c r="B6" s="11" t="inlineStr">
        <is>
          <t>A-101</t>
        </is>
      </c>
      <c r="C6" s="11" t="inlineStr">
        <is>
          <t>Ana Souza (moradora fictícia)</t>
        </is>
      </c>
      <c r="D6" s="11" t="inlineStr">
        <is>
          <t>Carla Lima (contato fictício)</t>
        </is>
      </c>
      <c r="E6" s="11" t="inlineStr">
        <is>
          <t>Amigo(a)</t>
        </is>
      </c>
      <c r="F6" s="12" t="inlineStr">
        <is>
          <t>(00) 00000-0002</t>
        </is>
      </c>
      <c r="G6" s="13" t="n">
        <v>2</v>
      </c>
      <c r="H6" s="11" t="inlineStr">
        <is>
          <t>Ativo</t>
        </is>
      </c>
      <c r="I6" s="14" t="n">
        <v>45929</v>
      </c>
      <c r="J6" s="14" t="n">
        <v>46294</v>
      </c>
      <c r="K6" s="11" t="inlineStr">
        <is>
          <t>Equipe condominial fictícia</t>
        </is>
      </c>
      <c r="L6" s="11" t="inlineStr">
        <is>
          <t>Revisão próxima.</t>
        </is>
      </c>
      <c r="M6" s="16">
        <f>IF(COUNTA(A6:L6)=0,"",IFERROR(IF(H6="Inativo","INATIVO",IF(OR(A6="",B6="",C6="",D6="",E6="",F6="",G6="",H6="",I6="",J6="",K6=""),"CONFERIR CADASTRO",IF(COUNTIFS($A$5:$A$124,A6,$B$5:$B$124,B6,$G$5:$G$124,G6,$H$5:$H$124,"Ativo")&gt;1,"PRIORIDADE DUPLICADA",IF(J6&lt;TODAY(),"REVISÃO VENCIDA",IF(J6&lt;=TODAY()+Premissas!$B$4,"REVISAR EM BREVE","OK"))))),"CONFERIR PREMISSAS"))</f>
        <v/>
      </c>
    </row>
    <row r="7" ht="32" customHeight="1">
      <c r="A7" s="11" t="inlineStr">
        <is>
          <t>Condomínio Modelo Ipê — fictício</t>
        </is>
      </c>
      <c r="B7" s="11" t="inlineStr">
        <is>
          <t>B-202</t>
        </is>
      </c>
      <c r="C7" s="11" t="inlineStr">
        <is>
          <t>Diego Alves (morador fictício)</t>
        </is>
      </c>
      <c r="D7" s="11" t="inlineStr">
        <is>
          <t>Elisa Alves (contato fictício)</t>
        </is>
      </c>
      <c r="E7" s="11" t="inlineStr">
        <is>
          <t>Familiar</t>
        </is>
      </c>
      <c r="F7" s="12" t="inlineStr">
        <is>
          <t>(00) 00000-0003</t>
        </is>
      </c>
      <c r="G7" s="13" t="n">
        <v>1</v>
      </c>
      <c r="H7" s="11" t="inlineStr">
        <is>
          <t>Ativo</t>
        </is>
      </c>
      <c r="I7" s="14" t="n">
        <v>45884</v>
      </c>
      <c r="J7" s="14" t="n">
        <v>46283</v>
      </c>
      <c r="K7" s="11" t="inlineStr">
        <is>
          <t>Subsíndico de exemplo</t>
        </is>
      </c>
      <c r="L7" s="11" t="inlineStr">
        <is>
          <t>Vencimento mantido para teste de conferência.</t>
        </is>
      </c>
      <c r="M7" s="15">
        <f>IF(COUNTA(A7:L7)=0,"",IFERROR(IF(H7="Inativo","INATIVO",IF(OR(A7="",B7="",C7="",D7="",E7="",F7="",G7="",H7="",I7="",J7="",K7=""),"CONFERIR CADASTRO",IF(COUNTIFS($A$5:$A$124,A7,$B$5:$B$124,B7,$G$5:$G$124,G7,$H$5:$H$124,"Ativo")&gt;1,"PRIORIDADE DUPLICADA",IF(J7&lt;TODAY(),"REVISÃO VENCIDA",IF(J7&lt;=TODAY()+Premissas!$B$4,"REVISAR EM BREVE","OK"))))),"CONFERIR PREMISSAS"))</f>
        <v/>
      </c>
    </row>
    <row r="8" ht="32" customHeight="1">
      <c r="A8" s="11" t="inlineStr">
        <is>
          <t>Residencial Brisa Cenográfica — fictício</t>
        </is>
      </c>
      <c r="B8" s="11" t="inlineStr">
        <is>
          <t>P-011</t>
        </is>
      </c>
      <c r="C8" s="11" t="inlineStr">
        <is>
          <t>Fabiana Nunes (moradora fictícia)</t>
        </is>
      </c>
      <c r="D8" s="11" t="inlineStr">
        <is>
          <t>Gustavo Nunes (contato fictício)</t>
        </is>
      </c>
      <c r="E8" s="11" t="inlineStr">
        <is>
          <t>Familiar</t>
        </is>
      </c>
      <c r="F8" s="12" t="inlineStr">
        <is>
          <t>(00) 00000-0004</t>
        </is>
      </c>
      <c r="G8" s="13" t="n">
        <v>1</v>
      </c>
      <c r="H8" s="11" t="inlineStr">
        <is>
          <t>Inativo</t>
        </is>
      </c>
      <c r="I8" s="14" t="n">
        <v>46204</v>
      </c>
      <c r="J8" s="14" t="n">
        <v>46569</v>
      </c>
      <c r="K8" s="11" t="inlineStr">
        <is>
          <t>Administração fictícia</t>
        </is>
      </c>
      <c r="L8" s="11" t="inlineStr">
        <is>
          <t>Registro inativo para teste.</t>
        </is>
      </c>
      <c r="M8" s="16">
        <f>IF(COUNTA(A8:L8)=0,"",IFERROR(IF(H8="Inativo","INATIVO",IF(OR(A8="",B8="",C8="",D8="",E8="",F8="",G8="",H8="",I8="",J8="",K8=""),"CONFERIR CADASTRO",IF(COUNTIFS($A$5:$A$124,A8,$B$5:$B$124,B8,$G$5:$G$124,G8,$H$5:$H$124,"Ativo")&gt;1,"PRIORIDADE DUPLICADA",IF(J8&lt;TODAY(),"REVISÃO VENCIDA",IF(J8&lt;=TODAY()+Premissas!$B$4,"REVISAR EM BREVE","OK"))))),"CONFERIR PREMISSAS"))</f>
        <v/>
      </c>
    </row>
    <row r="9" ht="32" customHeight="1">
      <c r="A9" s="11" t="inlineStr">
        <is>
          <t>Residencial Brisa Cenográfica — fictício</t>
        </is>
      </c>
      <c r="B9" s="11" t="inlineStr">
        <is>
          <t>P-012</t>
        </is>
      </c>
      <c r="C9" s="11" t="inlineStr">
        <is>
          <t>Helena Prado (moradora fictícia)</t>
        </is>
      </c>
      <c r="D9" s="11" t="inlineStr">
        <is>
          <t>Ícaro Prado (contato fictício)</t>
        </is>
      </c>
      <c r="E9" s="11" t="inlineStr">
        <is>
          <t>Cuidador(a)</t>
        </is>
      </c>
      <c r="F9" s="12" t="inlineStr"/>
      <c r="G9" s="13" t="n">
        <v>1</v>
      </c>
      <c r="H9" s="11" t="inlineStr">
        <is>
          <t>Ativo</t>
        </is>
      </c>
      <c r="I9" s="14" t="n">
        <v>46184</v>
      </c>
      <c r="J9" s="14" t="n">
        <v>46404</v>
      </c>
      <c r="K9" s="11" t="inlineStr">
        <is>
          <t>Equipe condominial fictícia</t>
        </is>
      </c>
      <c r="L9" s="11" t="inlineStr">
        <is>
          <t>Telefone aguardando conferência.</t>
        </is>
      </c>
      <c r="M9" s="15">
        <f>IF(COUNTA(A9:L9)=0,"",IFERROR(IF(H9="Inativo","INATIVO",IF(OR(A9="",B9="",C9="",D9="",E9="",F9="",G9="",H9="",I9="",J9="",K9=""),"CONFERIR CADASTRO",IF(COUNTIFS($A$5:$A$124,A9,$B$5:$B$124,B9,$G$5:$G$124,G9,$H$5:$H$124,"Ativo")&gt;1,"PRIORIDADE DUPLICADA",IF(J9&lt;TODAY(),"REVISÃO VENCIDA",IF(J9&lt;=TODAY()+Premissas!$B$4,"REVISAR EM BREVE","OK"))))),"CONFERIR PREMISSAS"))</f>
        <v/>
      </c>
    </row>
    <row r="10" ht="32" customHeight="1">
      <c r="A10" s="11" t="inlineStr">
        <is>
          <t>Residencial Brisa Cenográfica — fictício</t>
        </is>
      </c>
      <c r="B10" s="11" t="inlineStr">
        <is>
          <t>P-013</t>
        </is>
      </c>
      <c r="C10" s="11" t="inlineStr">
        <is>
          <t>João Melo (morador fictício)</t>
        </is>
      </c>
      <c r="D10" s="11" t="inlineStr">
        <is>
          <t>Kelly Melo (contato fictício)</t>
        </is>
      </c>
      <c r="E10" s="11" t="inlineStr">
        <is>
          <t>Vizinho(a)</t>
        </is>
      </c>
      <c r="F10" s="12" t="inlineStr">
        <is>
          <t>(00) 00000-0006</t>
        </is>
      </c>
      <c r="G10" s="13" t="n">
        <v>3</v>
      </c>
      <c r="H10" s="11" t="inlineStr">
        <is>
          <t>Ativo</t>
        </is>
      </c>
      <c r="I10" s="14" t="n">
        <v>46164</v>
      </c>
      <c r="J10" s="14" t="n">
        <v>46374</v>
      </c>
      <c r="K10" s="11" t="inlineStr">
        <is>
          <t>Síndica de exemplo</t>
        </is>
      </c>
      <c r="L10" s="11" t="inlineStr">
        <is>
          <t>Contato complementar.</t>
        </is>
      </c>
      <c r="M10" s="16">
        <f>IF(COUNTA(A10:L10)=0,"",IFERROR(IF(H10="Inativo","INATIVO",IF(OR(A10="",B10="",C10="",D10="",E10="",F10="",G10="",H10="",I10="",J10="",K10=""),"CONFERIR CADASTRO",IF(COUNTIFS($A$5:$A$124,A10,$B$5:$B$124,B10,$G$5:$G$124,G10,$H$5:$H$124,"Ativo")&gt;1,"PRIORIDADE DUPLICADA",IF(J10&lt;TODAY(),"REVISÃO VENCIDA",IF(J10&lt;=TODAY()+Premissas!$B$4,"REVISAR EM BREVE","OK"))))),"CONFERIR PREMISSAS"))</f>
        <v/>
      </c>
    </row>
    <row r="11" ht="32" customHeight="1">
      <c r="A11" s="11" t="inlineStr">
        <is>
          <t>Condomínio Horizonte Inventado — fictício</t>
        </is>
      </c>
      <c r="B11" s="11" t="inlineStr">
        <is>
          <t>C-303</t>
        </is>
      </c>
      <c r="C11" s="11" t="inlineStr">
        <is>
          <t>Luana Reis (moradora fictícia)</t>
        </is>
      </c>
      <c r="D11" s="11" t="inlineStr">
        <is>
          <t>Marcos Reis (contato fictício)</t>
        </is>
      </c>
      <c r="E11" s="11" t="inlineStr">
        <is>
          <t>Familiar</t>
        </is>
      </c>
      <c r="F11" s="12" t="inlineStr">
        <is>
          <t>(00) 00000-0007</t>
        </is>
      </c>
      <c r="G11" s="13" t="n">
        <v>1</v>
      </c>
      <c r="H11" s="11" t="inlineStr">
        <is>
          <t>Ativo</t>
        </is>
      </c>
      <c r="I11" s="14" t="n">
        <v>46234</v>
      </c>
      <c r="J11" s="14" t="n">
        <v>46594</v>
      </c>
      <c r="K11" s="11" t="inlineStr">
        <is>
          <t>Subsíndico de exemplo</t>
        </is>
      </c>
      <c r="L11" s="11" t="inlineStr">
        <is>
          <t>Prioridade repetida intencionalmente para teste.</t>
        </is>
      </c>
      <c r="M11" s="15">
        <f>IF(COUNTA(A11:L11)=0,"",IFERROR(IF(H11="Inativo","INATIVO",IF(OR(A11="",B11="",C11="",D11="",E11="",F11="",G11="",H11="",I11="",J11="",K11=""),"CONFERIR CADASTRO",IF(COUNTIFS($A$5:$A$124,A11,$B$5:$B$124,B11,$G$5:$G$124,G11,$H$5:$H$124,"Ativo")&gt;1,"PRIORIDADE DUPLICADA",IF(J11&lt;TODAY(),"REVISÃO VENCIDA",IF(J11&lt;=TODAY()+Premissas!$B$4,"REVISAR EM BREVE","OK"))))),"CONFERIR PREMISSAS"))</f>
        <v/>
      </c>
    </row>
    <row r="12" ht="32" customHeight="1">
      <c r="A12" s="11" t="inlineStr">
        <is>
          <t>Condomínio Horizonte Inventado — fictício</t>
        </is>
      </c>
      <c r="B12" s="11" t="inlineStr">
        <is>
          <t>C-303</t>
        </is>
      </c>
      <c r="C12" s="11" t="inlineStr">
        <is>
          <t>Luana Reis (moradora fictícia)</t>
        </is>
      </c>
      <c r="D12" s="11" t="inlineStr">
        <is>
          <t>Nádia Costa (contato fictício)</t>
        </is>
      </c>
      <c r="E12" s="11" t="inlineStr">
        <is>
          <t>Amigo(a)</t>
        </is>
      </c>
      <c r="F12" s="12" t="inlineStr">
        <is>
          <t>(00) 00000-0008</t>
        </is>
      </c>
      <c r="G12" s="13" t="n">
        <v>1</v>
      </c>
      <c r="H12" s="11" t="inlineStr">
        <is>
          <t>Ativo</t>
        </is>
      </c>
      <c r="I12" s="14" t="n">
        <v>46239</v>
      </c>
      <c r="J12" s="14" t="n">
        <v>46599</v>
      </c>
      <c r="K12" s="11" t="inlineStr">
        <is>
          <t>Subsíndico de exemplo</t>
        </is>
      </c>
      <c r="L12" s="11" t="inlineStr">
        <is>
          <t>Prioridade repetida intencionalmente para teste.</t>
        </is>
      </c>
      <c r="M12" s="16">
        <f>IF(COUNTA(A12:L12)=0,"",IFERROR(IF(H12="Inativo","INATIVO",IF(OR(A12="",B12="",C12="",D12="",E12="",F12="",G12="",H12="",I12="",J12="",K12=""),"CONFERIR CADASTRO",IF(COUNTIFS($A$5:$A$124,A12,$B$5:$B$124,B12,$G$5:$G$124,G12,$H$5:$H$124,"Ativo")&gt;1,"PRIORIDADE DUPLICADA",IF(J12&lt;TODAY(),"REVISÃO VENCIDA",IF(J12&lt;=TODAY()+Premissas!$B$4,"REVISAR EM BREVE","OK"))))),"CONFERIR PREMISSAS"))</f>
        <v/>
      </c>
    </row>
    <row r="13" ht="32" customHeight="1">
      <c r="A13" s="11" t="inlineStr">
        <is>
          <t>Condomínio Horizonte Inventado — fictício</t>
        </is>
      </c>
      <c r="B13" s="11" t="inlineStr">
        <is>
          <t>D-404</t>
        </is>
      </c>
      <c r="C13" s="11" t="inlineStr">
        <is>
          <t>Otávio Silva (morador fictício)</t>
        </is>
      </c>
      <c r="D13" s="11" t="inlineStr">
        <is>
          <t>Paula Silva (contato fictício)</t>
        </is>
      </c>
      <c r="E13" s="11" t="inlineStr">
        <is>
          <t>Familiar</t>
        </is>
      </c>
      <c r="F13" s="12" t="inlineStr">
        <is>
          <t>(00) 00000-0009</t>
        </is>
      </c>
      <c r="G13" s="13" t="n">
        <v>1</v>
      </c>
      <c r="H13" s="11" t="inlineStr">
        <is>
          <t>Ativo</t>
        </is>
      </c>
      <c r="I13" s="14" t="n">
        <v>46264</v>
      </c>
      <c r="J13" s="14" t="n">
        <v>46784</v>
      </c>
      <c r="K13" s="11" t="inlineStr">
        <is>
          <t>Administração fictícia</t>
        </is>
      </c>
      <c r="L13" s="11" t="inlineStr">
        <is>
          <t>Cadastro dentro do período de revisão.</t>
        </is>
      </c>
      <c r="M13" s="15">
        <f>IF(COUNTA(A13:L13)=0,"",IFERROR(IF(H13="Inativo","INATIVO",IF(OR(A13="",B13="",C13="",D13="",E13="",F13="",G13="",H13="",I13="",J13="",K13=""),"CONFERIR CADASTRO",IF(COUNTIFS($A$5:$A$124,A13,$B$5:$B$124,B13,$G$5:$G$124,G13,$H$5:$H$124,"Ativo")&gt;1,"PRIORIDADE DUPLICADA",IF(J13&lt;TODAY(),"REVISÃO VENCIDA",IF(J13&lt;=TODAY()+Premissas!$B$4,"REVISAR EM BREVE","OK"))))),"CONFERIR PREMISSAS"))</f>
        <v/>
      </c>
    </row>
    <row r="14" ht="32" customHeight="1">
      <c r="A14" s="11" t="inlineStr">
        <is>
          <t>Condomínio Horizonte Inventado — fictício</t>
        </is>
      </c>
      <c r="B14" s="11" t="inlineStr">
        <is>
          <t>E-505</t>
        </is>
      </c>
      <c r="C14" s="11" t="inlineStr">
        <is>
          <t>Renata Luz (moradora fictícia)</t>
        </is>
      </c>
      <c r="D14" s="11" t="inlineStr">
        <is>
          <t>Sérgio Luz (contato fictício)</t>
        </is>
      </c>
      <c r="E14" s="11" t="inlineStr">
        <is>
          <t>Outro</t>
        </is>
      </c>
      <c r="F14" s="12" t="inlineStr">
        <is>
          <t>(00) 00000-0010</t>
        </is>
      </c>
      <c r="G14" s="13" t="n">
        <v>2</v>
      </c>
      <c r="H14" s="11" t="inlineStr">
        <is>
          <t>Ativo</t>
        </is>
      </c>
      <c r="I14" s="14" t="n">
        <v>45949</v>
      </c>
      <c r="J14" s="14" t="n">
        <v>46314</v>
      </c>
      <c r="K14" s="11" t="inlineStr">
        <is>
          <t>Equipe condominial fictícia</t>
        </is>
      </c>
      <c r="L14" s="11" t="inlineStr">
        <is>
          <t>Vencimento no limite da antecedência.</t>
        </is>
      </c>
      <c r="M14" s="16">
        <f>IF(COUNTA(A14:L14)=0,"",IFERROR(IF(H14="Inativo","INATIVO",IF(OR(A14="",B14="",C14="",D14="",E14="",F14="",G14="",H14="",I14="",J14="",K14=""),"CONFERIR CADASTRO",IF(COUNTIFS($A$5:$A$124,A14,$B$5:$B$124,B14,$G$5:$G$124,G14,$H$5:$H$124,"Ativo")&gt;1,"PRIORIDADE DUPLICADA",IF(J14&lt;TODAY(),"REVISÃO VENCIDA",IF(J14&lt;=TODAY()+Premissas!$B$4,"REVISAR EM BREVE","OK"))))),"CONFERIR PREMISSAS"))</f>
        <v/>
      </c>
    </row>
    <row r="15" ht="32" customHeight="1">
      <c r="A15" s="11" t="n"/>
      <c r="B15" s="11" t="n"/>
      <c r="C15" s="11" t="n"/>
      <c r="D15" s="11" t="n"/>
      <c r="E15" s="11" t="n"/>
      <c r="F15" s="12" t="n"/>
      <c r="G15" s="13" t="n"/>
      <c r="H15" s="11" t="n"/>
      <c r="I15" s="14" t="n"/>
      <c r="J15" s="14" t="n"/>
      <c r="K15" s="11" t="n"/>
      <c r="L15" s="11" t="n"/>
      <c r="M15" s="15">
        <f>IF(COUNTA(A15:L15)=0,"",IFERROR(IF(H15="Inativo","INATIVO",IF(OR(A15="",B15="",C15="",D15="",E15="",F15="",G15="",H15="",I15="",J15="",K15=""),"CONFERIR CADASTRO",IF(COUNTIFS($A$5:$A$124,A15,$B$5:$B$124,B15,$G$5:$G$124,G15,$H$5:$H$124,"Ativo")&gt;1,"PRIORIDADE DUPLICADA",IF(J15&lt;TODAY(),"REVISÃO VENCIDA",IF(J15&lt;=TODAY()+Premissas!$B$4,"REVISAR EM BREVE","OK"))))),"CONFERIR PREMISSAS"))</f>
        <v/>
      </c>
    </row>
    <row r="16" ht="32" customHeight="1">
      <c r="A16" s="11" t="n"/>
      <c r="B16" s="11" t="n"/>
      <c r="C16" s="11" t="n"/>
      <c r="D16" s="11" t="n"/>
      <c r="E16" s="11" t="n"/>
      <c r="F16" s="12" t="n"/>
      <c r="G16" s="13" t="n"/>
      <c r="H16" s="11" t="n"/>
      <c r="I16" s="14" t="n"/>
      <c r="J16" s="14" t="n"/>
      <c r="K16" s="11" t="n"/>
      <c r="L16" s="11" t="n"/>
      <c r="M16" s="16">
        <f>IF(COUNTA(A16:L16)=0,"",IFERROR(IF(H16="Inativo","INATIVO",IF(OR(A16="",B16="",C16="",D16="",E16="",F16="",G16="",H16="",I16="",J16="",K16=""),"CONFERIR CADASTRO",IF(COUNTIFS($A$5:$A$124,A16,$B$5:$B$124,B16,$G$5:$G$124,G16,$H$5:$H$124,"Ativo")&gt;1,"PRIORIDADE DUPLICADA",IF(J16&lt;TODAY(),"REVISÃO VENCIDA",IF(J16&lt;=TODAY()+Premissas!$B$4,"REVISAR EM BREVE","OK"))))),"CONFERIR PREMISSAS"))</f>
        <v/>
      </c>
    </row>
    <row r="17" ht="32" customHeight="1">
      <c r="A17" s="11" t="n"/>
      <c r="B17" s="11" t="n"/>
      <c r="C17" s="11" t="n"/>
      <c r="D17" s="11" t="n"/>
      <c r="E17" s="11" t="n"/>
      <c r="F17" s="12" t="n"/>
      <c r="G17" s="13" t="n"/>
      <c r="H17" s="11" t="n"/>
      <c r="I17" s="14" t="n"/>
      <c r="J17" s="14" t="n"/>
      <c r="K17" s="11" t="n"/>
      <c r="L17" s="11" t="n"/>
      <c r="M17" s="15">
        <f>IF(COUNTA(A17:L17)=0,"",IFERROR(IF(H17="Inativo","INATIVO",IF(OR(A17="",B17="",C17="",D17="",E17="",F17="",G17="",H17="",I17="",J17="",K17=""),"CONFERIR CADASTRO",IF(COUNTIFS($A$5:$A$124,A17,$B$5:$B$124,B17,$G$5:$G$124,G17,$H$5:$H$124,"Ativo")&gt;1,"PRIORIDADE DUPLICADA",IF(J17&lt;TODAY(),"REVISÃO VENCIDA",IF(J17&lt;=TODAY()+Premissas!$B$4,"REVISAR EM BREVE","OK"))))),"CONFERIR PREMISSAS"))</f>
        <v/>
      </c>
    </row>
    <row r="18" ht="32" customHeight="1">
      <c r="A18" s="11" t="n"/>
      <c r="B18" s="11" t="n"/>
      <c r="C18" s="11" t="n"/>
      <c r="D18" s="11" t="n"/>
      <c r="E18" s="11" t="n"/>
      <c r="F18" s="12" t="n"/>
      <c r="G18" s="13" t="n"/>
      <c r="H18" s="11" t="n"/>
      <c r="I18" s="14" t="n"/>
      <c r="J18" s="14" t="n"/>
      <c r="K18" s="11" t="n"/>
      <c r="L18" s="11" t="n"/>
      <c r="M18" s="16">
        <f>IF(COUNTA(A18:L18)=0,"",IFERROR(IF(H18="Inativo","INATIVO",IF(OR(A18="",B18="",C18="",D18="",E18="",F18="",G18="",H18="",I18="",J18="",K18=""),"CONFERIR CADASTRO",IF(COUNTIFS($A$5:$A$124,A18,$B$5:$B$124,B18,$G$5:$G$124,G18,$H$5:$H$124,"Ativo")&gt;1,"PRIORIDADE DUPLICADA",IF(J18&lt;TODAY(),"REVISÃO VENCIDA",IF(J18&lt;=TODAY()+Premissas!$B$4,"REVISAR EM BREVE","OK"))))),"CONFERIR PREMISSAS"))</f>
        <v/>
      </c>
    </row>
    <row r="19" ht="32" customHeight="1">
      <c r="A19" s="11" t="n"/>
      <c r="B19" s="11" t="n"/>
      <c r="C19" s="11" t="n"/>
      <c r="D19" s="11" t="n"/>
      <c r="E19" s="11" t="n"/>
      <c r="F19" s="12" t="n"/>
      <c r="G19" s="13" t="n"/>
      <c r="H19" s="11" t="n"/>
      <c r="I19" s="14" t="n"/>
      <c r="J19" s="14" t="n"/>
      <c r="K19" s="11" t="n"/>
      <c r="L19" s="11" t="n"/>
      <c r="M19" s="15">
        <f>IF(COUNTA(A19:L19)=0,"",IFERROR(IF(H19="Inativo","INATIVO",IF(OR(A19="",B19="",C19="",D19="",E19="",F19="",G19="",H19="",I19="",J19="",K19=""),"CONFERIR CADASTRO",IF(COUNTIFS($A$5:$A$124,A19,$B$5:$B$124,B19,$G$5:$G$124,G19,$H$5:$H$124,"Ativo")&gt;1,"PRIORIDADE DUPLICADA",IF(J19&lt;TODAY(),"REVISÃO VENCIDA",IF(J19&lt;=TODAY()+Premissas!$B$4,"REVISAR EM BREVE","OK"))))),"CONFERIR PREMISSAS"))</f>
        <v/>
      </c>
    </row>
    <row r="20" ht="32" customHeight="1">
      <c r="A20" s="11" t="n"/>
      <c r="B20" s="11" t="n"/>
      <c r="C20" s="11" t="n"/>
      <c r="D20" s="11" t="n"/>
      <c r="E20" s="11" t="n"/>
      <c r="F20" s="12" t="n"/>
      <c r="G20" s="13" t="n"/>
      <c r="H20" s="11" t="n"/>
      <c r="I20" s="14" t="n"/>
      <c r="J20" s="14" t="n"/>
      <c r="K20" s="11" t="n"/>
      <c r="L20" s="11" t="n"/>
      <c r="M20" s="16">
        <f>IF(COUNTA(A20:L20)=0,"",IFERROR(IF(H20="Inativo","INATIVO",IF(OR(A20="",B20="",C20="",D20="",E20="",F20="",G20="",H20="",I20="",J20="",K20=""),"CONFERIR CADASTRO",IF(COUNTIFS($A$5:$A$124,A20,$B$5:$B$124,B20,$G$5:$G$124,G20,$H$5:$H$124,"Ativo")&gt;1,"PRIORIDADE DUPLICADA",IF(J20&lt;TODAY(),"REVISÃO VENCIDA",IF(J20&lt;=TODAY()+Premissas!$B$4,"REVISAR EM BREVE","OK"))))),"CONFERIR PREMISSAS"))</f>
        <v/>
      </c>
    </row>
    <row r="21" ht="32" customHeight="1">
      <c r="A21" s="11" t="n"/>
      <c r="B21" s="11" t="n"/>
      <c r="C21" s="11" t="n"/>
      <c r="D21" s="11" t="n"/>
      <c r="E21" s="11" t="n"/>
      <c r="F21" s="12" t="n"/>
      <c r="G21" s="13" t="n"/>
      <c r="H21" s="11" t="n"/>
      <c r="I21" s="14" t="n"/>
      <c r="J21" s="14" t="n"/>
      <c r="K21" s="11" t="n"/>
      <c r="L21" s="11" t="n"/>
      <c r="M21" s="15">
        <f>IF(COUNTA(A21:L21)=0,"",IFERROR(IF(H21="Inativo","INATIVO",IF(OR(A21="",B21="",C21="",D21="",E21="",F21="",G21="",H21="",I21="",J21="",K21=""),"CONFERIR CADASTRO",IF(COUNTIFS($A$5:$A$124,A21,$B$5:$B$124,B21,$G$5:$G$124,G21,$H$5:$H$124,"Ativo")&gt;1,"PRIORIDADE DUPLICADA",IF(J21&lt;TODAY(),"REVISÃO VENCIDA",IF(J21&lt;=TODAY()+Premissas!$B$4,"REVISAR EM BREVE","OK"))))),"CONFERIR PREMISSAS"))</f>
        <v/>
      </c>
    </row>
    <row r="22" ht="32" customHeight="1">
      <c r="A22" s="11" t="n"/>
      <c r="B22" s="11" t="n"/>
      <c r="C22" s="11" t="n"/>
      <c r="D22" s="11" t="n"/>
      <c r="E22" s="11" t="n"/>
      <c r="F22" s="12" t="n"/>
      <c r="G22" s="13" t="n"/>
      <c r="H22" s="11" t="n"/>
      <c r="I22" s="14" t="n"/>
      <c r="J22" s="14" t="n"/>
      <c r="K22" s="11" t="n"/>
      <c r="L22" s="11" t="n"/>
      <c r="M22" s="16">
        <f>IF(COUNTA(A22:L22)=0,"",IFERROR(IF(H22="Inativo","INATIVO",IF(OR(A22="",B22="",C22="",D22="",E22="",F22="",G22="",H22="",I22="",J22="",K22=""),"CONFERIR CADASTRO",IF(COUNTIFS($A$5:$A$124,A22,$B$5:$B$124,B22,$G$5:$G$124,G22,$H$5:$H$124,"Ativo")&gt;1,"PRIORIDADE DUPLICADA",IF(J22&lt;TODAY(),"REVISÃO VENCIDA",IF(J22&lt;=TODAY()+Premissas!$B$4,"REVISAR EM BREVE","OK"))))),"CONFERIR PREMISSAS"))</f>
        <v/>
      </c>
    </row>
    <row r="23" ht="32" customHeight="1">
      <c r="A23" s="11" t="n"/>
      <c r="B23" s="11" t="n"/>
      <c r="C23" s="11" t="n"/>
      <c r="D23" s="11" t="n"/>
      <c r="E23" s="11" t="n"/>
      <c r="F23" s="12" t="n"/>
      <c r="G23" s="13" t="n"/>
      <c r="H23" s="11" t="n"/>
      <c r="I23" s="14" t="n"/>
      <c r="J23" s="14" t="n"/>
      <c r="K23" s="11" t="n"/>
      <c r="L23" s="11" t="n"/>
      <c r="M23" s="15">
        <f>IF(COUNTA(A23:L23)=0,"",IFERROR(IF(H23="Inativo","INATIVO",IF(OR(A23="",B23="",C23="",D23="",E23="",F23="",G23="",H23="",I23="",J23="",K23=""),"CONFERIR CADASTRO",IF(COUNTIFS($A$5:$A$124,A23,$B$5:$B$124,B23,$G$5:$G$124,G23,$H$5:$H$124,"Ativo")&gt;1,"PRIORIDADE DUPLICADA",IF(J23&lt;TODAY(),"REVISÃO VENCIDA",IF(J23&lt;=TODAY()+Premissas!$B$4,"REVISAR EM BREVE","OK"))))),"CONFERIR PREMISSAS"))</f>
        <v/>
      </c>
    </row>
    <row r="24" ht="32" customHeight="1">
      <c r="A24" s="11" t="n"/>
      <c r="B24" s="11" t="n"/>
      <c r="C24" s="11" t="n"/>
      <c r="D24" s="11" t="n"/>
      <c r="E24" s="11" t="n"/>
      <c r="F24" s="12" t="n"/>
      <c r="G24" s="13" t="n"/>
      <c r="H24" s="11" t="n"/>
      <c r="I24" s="14" t="n"/>
      <c r="J24" s="14" t="n"/>
      <c r="K24" s="11" t="n"/>
      <c r="L24" s="11" t="n"/>
      <c r="M24" s="16">
        <f>IF(COUNTA(A24:L24)=0,"",IFERROR(IF(H24="Inativo","INATIVO",IF(OR(A24="",B24="",C24="",D24="",E24="",F24="",G24="",H24="",I24="",J24="",K24=""),"CONFERIR CADASTRO",IF(COUNTIFS($A$5:$A$124,A24,$B$5:$B$124,B24,$G$5:$G$124,G24,$H$5:$H$124,"Ativo")&gt;1,"PRIORIDADE DUPLICADA",IF(J24&lt;TODAY(),"REVISÃO VENCIDA",IF(J24&lt;=TODAY()+Premissas!$B$4,"REVISAR EM BREVE","OK"))))),"CONFERIR PREMISSAS"))</f>
        <v/>
      </c>
    </row>
    <row r="25" ht="32" customHeight="1">
      <c r="A25" s="11" t="n"/>
      <c r="B25" s="11" t="n"/>
      <c r="C25" s="11" t="n"/>
      <c r="D25" s="11" t="n"/>
      <c r="E25" s="11" t="n"/>
      <c r="F25" s="12" t="n"/>
      <c r="G25" s="13" t="n"/>
      <c r="H25" s="11" t="n"/>
      <c r="I25" s="14" t="n"/>
      <c r="J25" s="14" t="n"/>
      <c r="K25" s="11" t="n"/>
      <c r="L25" s="11" t="n"/>
      <c r="M25" s="15">
        <f>IF(COUNTA(A25:L25)=0,"",IFERROR(IF(H25="Inativo","INATIVO",IF(OR(A25="",B25="",C25="",D25="",E25="",F25="",G25="",H25="",I25="",J25="",K25=""),"CONFERIR CADASTRO",IF(COUNTIFS($A$5:$A$124,A25,$B$5:$B$124,B25,$G$5:$G$124,G25,$H$5:$H$124,"Ativo")&gt;1,"PRIORIDADE DUPLICADA",IF(J25&lt;TODAY(),"REVISÃO VENCIDA",IF(J25&lt;=TODAY()+Premissas!$B$4,"REVISAR EM BREVE","OK"))))),"CONFERIR PREMISSAS"))</f>
        <v/>
      </c>
    </row>
    <row r="26" ht="32" customHeight="1">
      <c r="A26" s="11" t="n"/>
      <c r="B26" s="11" t="n"/>
      <c r="C26" s="11" t="n"/>
      <c r="D26" s="11" t="n"/>
      <c r="E26" s="11" t="n"/>
      <c r="F26" s="12" t="n"/>
      <c r="G26" s="13" t="n"/>
      <c r="H26" s="11" t="n"/>
      <c r="I26" s="14" t="n"/>
      <c r="J26" s="14" t="n"/>
      <c r="K26" s="11" t="n"/>
      <c r="L26" s="11" t="n"/>
      <c r="M26" s="16">
        <f>IF(COUNTA(A26:L26)=0,"",IFERROR(IF(H26="Inativo","INATIVO",IF(OR(A26="",B26="",C26="",D26="",E26="",F26="",G26="",H26="",I26="",J26="",K26=""),"CONFERIR CADASTRO",IF(COUNTIFS($A$5:$A$124,A26,$B$5:$B$124,B26,$G$5:$G$124,G26,$H$5:$H$124,"Ativo")&gt;1,"PRIORIDADE DUPLICADA",IF(J26&lt;TODAY(),"REVISÃO VENCIDA",IF(J26&lt;=TODAY()+Premissas!$B$4,"REVISAR EM BREVE","OK"))))),"CONFERIR PREMISSAS"))</f>
        <v/>
      </c>
    </row>
    <row r="27" ht="32" customHeight="1">
      <c r="A27" s="11" t="n"/>
      <c r="B27" s="11" t="n"/>
      <c r="C27" s="11" t="n"/>
      <c r="D27" s="11" t="n"/>
      <c r="E27" s="11" t="n"/>
      <c r="F27" s="12" t="n"/>
      <c r="G27" s="13" t="n"/>
      <c r="H27" s="11" t="n"/>
      <c r="I27" s="14" t="n"/>
      <c r="J27" s="14" t="n"/>
      <c r="K27" s="11" t="n"/>
      <c r="L27" s="11" t="n"/>
      <c r="M27" s="15">
        <f>IF(COUNTA(A27:L27)=0,"",IFERROR(IF(H27="Inativo","INATIVO",IF(OR(A27="",B27="",C27="",D27="",E27="",F27="",G27="",H27="",I27="",J27="",K27=""),"CONFERIR CADASTRO",IF(COUNTIFS($A$5:$A$124,A27,$B$5:$B$124,B27,$G$5:$G$124,G27,$H$5:$H$124,"Ativo")&gt;1,"PRIORIDADE DUPLICADA",IF(J27&lt;TODAY(),"REVISÃO VENCIDA",IF(J27&lt;=TODAY()+Premissas!$B$4,"REVISAR EM BREVE","OK"))))),"CONFERIR PREMISSAS"))</f>
        <v/>
      </c>
    </row>
    <row r="28" ht="32" customHeight="1">
      <c r="A28" s="11" t="n"/>
      <c r="B28" s="11" t="n"/>
      <c r="C28" s="11" t="n"/>
      <c r="D28" s="11" t="n"/>
      <c r="E28" s="11" t="n"/>
      <c r="F28" s="12" t="n"/>
      <c r="G28" s="13" t="n"/>
      <c r="H28" s="11" t="n"/>
      <c r="I28" s="14" t="n"/>
      <c r="J28" s="14" t="n"/>
      <c r="K28" s="11" t="n"/>
      <c r="L28" s="11" t="n"/>
      <c r="M28" s="16">
        <f>IF(COUNTA(A28:L28)=0,"",IFERROR(IF(H28="Inativo","INATIVO",IF(OR(A28="",B28="",C28="",D28="",E28="",F28="",G28="",H28="",I28="",J28="",K28=""),"CONFERIR CADASTRO",IF(COUNTIFS($A$5:$A$124,A28,$B$5:$B$124,B28,$G$5:$G$124,G28,$H$5:$H$124,"Ativo")&gt;1,"PRIORIDADE DUPLICADA",IF(J28&lt;TODAY(),"REVISÃO VENCIDA",IF(J28&lt;=TODAY()+Premissas!$B$4,"REVISAR EM BREVE","OK"))))),"CONFERIR PREMISSAS"))</f>
        <v/>
      </c>
    </row>
    <row r="29" ht="32" customHeight="1">
      <c r="A29" s="11" t="n"/>
      <c r="B29" s="11" t="n"/>
      <c r="C29" s="11" t="n"/>
      <c r="D29" s="11" t="n"/>
      <c r="E29" s="11" t="n"/>
      <c r="F29" s="12" t="n"/>
      <c r="G29" s="13" t="n"/>
      <c r="H29" s="11" t="n"/>
      <c r="I29" s="14" t="n"/>
      <c r="J29" s="14" t="n"/>
      <c r="K29" s="11" t="n"/>
      <c r="L29" s="11" t="n"/>
      <c r="M29" s="15">
        <f>IF(COUNTA(A29:L29)=0,"",IFERROR(IF(H29="Inativo","INATIVO",IF(OR(A29="",B29="",C29="",D29="",E29="",F29="",G29="",H29="",I29="",J29="",K29=""),"CONFERIR CADASTRO",IF(COUNTIFS($A$5:$A$124,A29,$B$5:$B$124,B29,$G$5:$G$124,G29,$H$5:$H$124,"Ativo")&gt;1,"PRIORIDADE DUPLICADA",IF(J29&lt;TODAY(),"REVISÃO VENCIDA",IF(J29&lt;=TODAY()+Premissas!$B$4,"REVISAR EM BREVE","OK"))))),"CONFERIR PREMISSAS"))</f>
        <v/>
      </c>
    </row>
    <row r="30" ht="32" customHeight="1">
      <c r="A30" s="11" t="n"/>
      <c r="B30" s="11" t="n"/>
      <c r="C30" s="11" t="n"/>
      <c r="D30" s="11" t="n"/>
      <c r="E30" s="11" t="n"/>
      <c r="F30" s="12" t="n"/>
      <c r="G30" s="13" t="n"/>
      <c r="H30" s="11" t="n"/>
      <c r="I30" s="14" t="n"/>
      <c r="J30" s="14" t="n"/>
      <c r="K30" s="11" t="n"/>
      <c r="L30" s="11" t="n"/>
      <c r="M30" s="16">
        <f>IF(COUNTA(A30:L30)=0,"",IFERROR(IF(H30="Inativo","INATIVO",IF(OR(A30="",B30="",C30="",D30="",E30="",F30="",G30="",H30="",I30="",J30="",K30=""),"CONFERIR CADASTRO",IF(COUNTIFS($A$5:$A$124,A30,$B$5:$B$124,B30,$G$5:$G$124,G30,$H$5:$H$124,"Ativo")&gt;1,"PRIORIDADE DUPLICADA",IF(J30&lt;TODAY(),"REVISÃO VENCIDA",IF(J30&lt;=TODAY()+Premissas!$B$4,"REVISAR EM BREVE","OK"))))),"CONFERIR PREMISSAS"))</f>
        <v/>
      </c>
    </row>
    <row r="31" ht="32" customHeight="1">
      <c r="A31" s="11" t="n"/>
      <c r="B31" s="11" t="n"/>
      <c r="C31" s="11" t="n"/>
      <c r="D31" s="11" t="n"/>
      <c r="E31" s="11" t="n"/>
      <c r="F31" s="12" t="n"/>
      <c r="G31" s="13" t="n"/>
      <c r="H31" s="11" t="n"/>
      <c r="I31" s="14" t="n"/>
      <c r="J31" s="14" t="n"/>
      <c r="K31" s="11" t="n"/>
      <c r="L31" s="11" t="n"/>
      <c r="M31" s="15">
        <f>IF(COUNTA(A31:L31)=0,"",IFERROR(IF(H31="Inativo","INATIVO",IF(OR(A31="",B31="",C31="",D31="",E31="",F31="",G31="",H31="",I31="",J31="",K31=""),"CONFERIR CADASTRO",IF(COUNTIFS($A$5:$A$124,A31,$B$5:$B$124,B31,$G$5:$G$124,G31,$H$5:$H$124,"Ativo")&gt;1,"PRIORIDADE DUPLICADA",IF(J31&lt;TODAY(),"REVISÃO VENCIDA",IF(J31&lt;=TODAY()+Premissas!$B$4,"REVISAR EM BREVE","OK"))))),"CONFERIR PREMISSAS"))</f>
        <v/>
      </c>
    </row>
    <row r="32" ht="32" customHeight="1">
      <c r="A32" s="11" t="n"/>
      <c r="B32" s="11" t="n"/>
      <c r="C32" s="11" t="n"/>
      <c r="D32" s="11" t="n"/>
      <c r="E32" s="11" t="n"/>
      <c r="F32" s="12" t="n"/>
      <c r="G32" s="13" t="n"/>
      <c r="H32" s="11" t="n"/>
      <c r="I32" s="14" t="n"/>
      <c r="J32" s="14" t="n"/>
      <c r="K32" s="11" t="n"/>
      <c r="L32" s="11" t="n"/>
      <c r="M32" s="16">
        <f>IF(COUNTA(A32:L32)=0,"",IFERROR(IF(H32="Inativo","INATIVO",IF(OR(A32="",B32="",C32="",D32="",E32="",F32="",G32="",H32="",I32="",J32="",K32=""),"CONFERIR CADASTRO",IF(COUNTIFS($A$5:$A$124,A32,$B$5:$B$124,B32,$G$5:$G$124,G32,$H$5:$H$124,"Ativo")&gt;1,"PRIORIDADE DUPLICADA",IF(J32&lt;TODAY(),"REVISÃO VENCIDA",IF(J32&lt;=TODAY()+Premissas!$B$4,"REVISAR EM BREVE","OK"))))),"CONFERIR PREMISSAS"))</f>
        <v/>
      </c>
    </row>
    <row r="33" ht="32" customHeight="1">
      <c r="A33" s="11" t="n"/>
      <c r="B33" s="11" t="n"/>
      <c r="C33" s="11" t="n"/>
      <c r="D33" s="11" t="n"/>
      <c r="E33" s="11" t="n"/>
      <c r="F33" s="12" t="n"/>
      <c r="G33" s="13" t="n"/>
      <c r="H33" s="11" t="n"/>
      <c r="I33" s="14" t="n"/>
      <c r="J33" s="14" t="n"/>
      <c r="K33" s="11" t="n"/>
      <c r="L33" s="11" t="n"/>
      <c r="M33" s="15">
        <f>IF(COUNTA(A33:L33)=0,"",IFERROR(IF(H33="Inativo","INATIVO",IF(OR(A33="",B33="",C33="",D33="",E33="",F33="",G33="",H33="",I33="",J33="",K33=""),"CONFERIR CADASTRO",IF(COUNTIFS($A$5:$A$124,A33,$B$5:$B$124,B33,$G$5:$G$124,G33,$H$5:$H$124,"Ativo")&gt;1,"PRIORIDADE DUPLICADA",IF(J33&lt;TODAY(),"REVISÃO VENCIDA",IF(J33&lt;=TODAY()+Premissas!$B$4,"REVISAR EM BREVE","OK"))))),"CONFERIR PREMISSAS"))</f>
        <v/>
      </c>
    </row>
    <row r="34" ht="32" customHeight="1">
      <c r="A34" s="11" t="n"/>
      <c r="B34" s="11" t="n"/>
      <c r="C34" s="11" t="n"/>
      <c r="D34" s="11" t="n"/>
      <c r="E34" s="11" t="n"/>
      <c r="F34" s="12" t="n"/>
      <c r="G34" s="13" t="n"/>
      <c r="H34" s="11" t="n"/>
      <c r="I34" s="14" t="n"/>
      <c r="J34" s="14" t="n"/>
      <c r="K34" s="11" t="n"/>
      <c r="L34" s="11" t="n"/>
      <c r="M34" s="16">
        <f>IF(COUNTA(A34:L34)=0,"",IFERROR(IF(H34="Inativo","INATIVO",IF(OR(A34="",B34="",C34="",D34="",E34="",F34="",G34="",H34="",I34="",J34="",K34=""),"CONFERIR CADASTRO",IF(COUNTIFS($A$5:$A$124,A34,$B$5:$B$124,B34,$G$5:$G$124,G34,$H$5:$H$124,"Ativo")&gt;1,"PRIORIDADE DUPLICADA",IF(J34&lt;TODAY(),"REVISÃO VENCIDA",IF(J34&lt;=TODAY()+Premissas!$B$4,"REVISAR EM BREVE","OK"))))),"CONFERIR PREMISSAS"))</f>
        <v/>
      </c>
    </row>
    <row r="35" ht="32" customHeight="1">
      <c r="A35" s="11" t="n"/>
      <c r="B35" s="11" t="n"/>
      <c r="C35" s="11" t="n"/>
      <c r="D35" s="11" t="n"/>
      <c r="E35" s="11" t="n"/>
      <c r="F35" s="12" t="n"/>
      <c r="G35" s="13" t="n"/>
      <c r="H35" s="11" t="n"/>
      <c r="I35" s="14" t="n"/>
      <c r="J35" s="14" t="n"/>
      <c r="K35" s="11" t="n"/>
      <c r="L35" s="11" t="n"/>
      <c r="M35" s="15">
        <f>IF(COUNTA(A35:L35)=0,"",IFERROR(IF(H35="Inativo","INATIVO",IF(OR(A35="",B35="",C35="",D35="",E35="",F35="",G35="",H35="",I35="",J35="",K35=""),"CONFERIR CADASTRO",IF(COUNTIFS($A$5:$A$124,A35,$B$5:$B$124,B35,$G$5:$G$124,G35,$H$5:$H$124,"Ativo")&gt;1,"PRIORIDADE DUPLICADA",IF(J35&lt;TODAY(),"REVISÃO VENCIDA",IF(J35&lt;=TODAY()+Premissas!$B$4,"REVISAR EM BREVE","OK"))))),"CONFERIR PREMISSAS"))</f>
        <v/>
      </c>
    </row>
    <row r="36" ht="32" customHeight="1">
      <c r="A36" s="11" t="n"/>
      <c r="B36" s="11" t="n"/>
      <c r="C36" s="11" t="n"/>
      <c r="D36" s="11" t="n"/>
      <c r="E36" s="11" t="n"/>
      <c r="F36" s="12" t="n"/>
      <c r="G36" s="13" t="n"/>
      <c r="H36" s="11" t="n"/>
      <c r="I36" s="14" t="n"/>
      <c r="J36" s="14" t="n"/>
      <c r="K36" s="11" t="n"/>
      <c r="L36" s="11" t="n"/>
      <c r="M36" s="16">
        <f>IF(COUNTA(A36:L36)=0,"",IFERROR(IF(H36="Inativo","INATIVO",IF(OR(A36="",B36="",C36="",D36="",E36="",F36="",G36="",H36="",I36="",J36="",K36=""),"CONFERIR CADASTRO",IF(COUNTIFS($A$5:$A$124,A36,$B$5:$B$124,B36,$G$5:$G$124,G36,$H$5:$H$124,"Ativo")&gt;1,"PRIORIDADE DUPLICADA",IF(J36&lt;TODAY(),"REVISÃO VENCIDA",IF(J36&lt;=TODAY()+Premissas!$B$4,"REVISAR EM BREVE","OK"))))),"CONFERIR PREMISSAS"))</f>
        <v/>
      </c>
    </row>
    <row r="37" ht="32" customHeight="1">
      <c r="A37" s="11" t="n"/>
      <c r="B37" s="11" t="n"/>
      <c r="C37" s="11" t="n"/>
      <c r="D37" s="11" t="n"/>
      <c r="E37" s="11" t="n"/>
      <c r="F37" s="12" t="n"/>
      <c r="G37" s="13" t="n"/>
      <c r="H37" s="11" t="n"/>
      <c r="I37" s="14" t="n"/>
      <c r="J37" s="14" t="n"/>
      <c r="K37" s="11" t="n"/>
      <c r="L37" s="11" t="n"/>
      <c r="M37" s="15">
        <f>IF(COUNTA(A37:L37)=0,"",IFERROR(IF(H37="Inativo","INATIVO",IF(OR(A37="",B37="",C37="",D37="",E37="",F37="",G37="",H37="",I37="",J37="",K37=""),"CONFERIR CADASTRO",IF(COUNTIFS($A$5:$A$124,A37,$B$5:$B$124,B37,$G$5:$G$124,G37,$H$5:$H$124,"Ativo")&gt;1,"PRIORIDADE DUPLICADA",IF(J37&lt;TODAY(),"REVISÃO VENCIDA",IF(J37&lt;=TODAY()+Premissas!$B$4,"REVISAR EM BREVE","OK"))))),"CONFERIR PREMISSAS"))</f>
        <v/>
      </c>
    </row>
    <row r="38" ht="32" customHeight="1">
      <c r="A38" s="11" t="n"/>
      <c r="B38" s="11" t="n"/>
      <c r="C38" s="11" t="n"/>
      <c r="D38" s="11" t="n"/>
      <c r="E38" s="11" t="n"/>
      <c r="F38" s="12" t="n"/>
      <c r="G38" s="13" t="n"/>
      <c r="H38" s="11" t="n"/>
      <c r="I38" s="14" t="n"/>
      <c r="J38" s="14" t="n"/>
      <c r="K38" s="11" t="n"/>
      <c r="L38" s="11" t="n"/>
      <c r="M38" s="16">
        <f>IF(COUNTA(A38:L38)=0,"",IFERROR(IF(H38="Inativo","INATIVO",IF(OR(A38="",B38="",C38="",D38="",E38="",F38="",G38="",H38="",I38="",J38="",K38=""),"CONFERIR CADASTRO",IF(COUNTIFS($A$5:$A$124,A38,$B$5:$B$124,B38,$G$5:$G$124,G38,$H$5:$H$124,"Ativo")&gt;1,"PRIORIDADE DUPLICADA",IF(J38&lt;TODAY(),"REVISÃO VENCIDA",IF(J38&lt;=TODAY()+Premissas!$B$4,"REVISAR EM BREVE","OK"))))),"CONFERIR PREMISSAS"))</f>
        <v/>
      </c>
    </row>
    <row r="39" ht="32" customHeight="1">
      <c r="A39" s="11" t="n"/>
      <c r="B39" s="11" t="n"/>
      <c r="C39" s="11" t="n"/>
      <c r="D39" s="11" t="n"/>
      <c r="E39" s="11" t="n"/>
      <c r="F39" s="12" t="n"/>
      <c r="G39" s="13" t="n"/>
      <c r="H39" s="11" t="n"/>
      <c r="I39" s="14" t="n"/>
      <c r="J39" s="14" t="n"/>
      <c r="K39" s="11" t="n"/>
      <c r="L39" s="11" t="n"/>
      <c r="M39" s="15">
        <f>IF(COUNTA(A39:L39)=0,"",IFERROR(IF(H39="Inativo","INATIVO",IF(OR(A39="",B39="",C39="",D39="",E39="",F39="",G39="",H39="",I39="",J39="",K39=""),"CONFERIR CADASTRO",IF(COUNTIFS($A$5:$A$124,A39,$B$5:$B$124,B39,$G$5:$G$124,G39,$H$5:$H$124,"Ativo")&gt;1,"PRIORIDADE DUPLICADA",IF(J39&lt;TODAY(),"REVISÃO VENCIDA",IF(J39&lt;=TODAY()+Premissas!$B$4,"REVISAR EM BREVE","OK"))))),"CONFERIR PREMISSAS"))</f>
        <v/>
      </c>
    </row>
    <row r="40" ht="32" customHeight="1">
      <c r="A40" s="11" t="n"/>
      <c r="B40" s="11" t="n"/>
      <c r="C40" s="11" t="n"/>
      <c r="D40" s="11" t="n"/>
      <c r="E40" s="11" t="n"/>
      <c r="F40" s="12" t="n"/>
      <c r="G40" s="13" t="n"/>
      <c r="H40" s="11" t="n"/>
      <c r="I40" s="14" t="n"/>
      <c r="J40" s="14" t="n"/>
      <c r="K40" s="11" t="n"/>
      <c r="L40" s="11" t="n"/>
      <c r="M40" s="16">
        <f>IF(COUNTA(A40:L40)=0,"",IFERROR(IF(H40="Inativo","INATIVO",IF(OR(A40="",B40="",C40="",D40="",E40="",F40="",G40="",H40="",I40="",J40="",K40=""),"CONFERIR CADASTRO",IF(COUNTIFS($A$5:$A$124,A40,$B$5:$B$124,B40,$G$5:$G$124,G40,$H$5:$H$124,"Ativo")&gt;1,"PRIORIDADE DUPLICADA",IF(J40&lt;TODAY(),"REVISÃO VENCIDA",IF(J40&lt;=TODAY()+Premissas!$B$4,"REVISAR EM BREVE","OK"))))),"CONFERIR PREMISSAS"))</f>
        <v/>
      </c>
    </row>
    <row r="41" ht="32" customHeight="1">
      <c r="A41" s="11" t="n"/>
      <c r="B41" s="11" t="n"/>
      <c r="C41" s="11" t="n"/>
      <c r="D41" s="11" t="n"/>
      <c r="E41" s="11" t="n"/>
      <c r="F41" s="12" t="n"/>
      <c r="G41" s="13" t="n"/>
      <c r="H41" s="11" t="n"/>
      <c r="I41" s="14" t="n"/>
      <c r="J41" s="14" t="n"/>
      <c r="K41" s="11" t="n"/>
      <c r="L41" s="11" t="n"/>
      <c r="M41" s="15">
        <f>IF(COUNTA(A41:L41)=0,"",IFERROR(IF(H41="Inativo","INATIVO",IF(OR(A41="",B41="",C41="",D41="",E41="",F41="",G41="",H41="",I41="",J41="",K41=""),"CONFERIR CADASTRO",IF(COUNTIFS($A$5:$A$124,A41,$B$5:$B$124,B41,$G$5:$G$124,G41,$H$5:$H$124,"Ativo")&gt;1,"PRIORIDADE DUPLICADA",IF(J41&lt;TODAY(),"REVISÃO VENCIDA",IF(J41&lt;=TODAY()+Premissas!$B$4,"REVISAR EM BREVE","OK"))))),"CONFERIR PREMISSAS"))</f>
        <v/>
      </c>
    </row>
    <row r="42" ht="32" customHeight="1">
      <c r="A42" s="11" t="n"/>
      <c r="B42" s="11" t="n"/>
      <c r="C42" s="11" t="n"/>
      <c r="D42" s="11" t="n"/>
      <c r="E42" s="11" t="n"/>
      <c r="F42" s="12" t="n"/>
      <c r="G42" s="13" t="n"/>
      <c r="H42" s="11" t="n"/>
      <c r="I42" s="14" t="n"/>
      <c r="J42" s="14" t="n"/>
      <c r="K42" s="11" t="n"/>
      <c r="L42" s="11" t="n"/>
      <c r="M42" s="16">
        <f>IF(COUNTA(A42:L42)=0,"",IFERROR(IF(H42="Inativo","INATIVO",IF(OR(A42="",B42="",C42="",D42="",E42="",F42="",G42="",H42="",I42="",J42="",K42=""),"CONFERIR CADASTRO",IF(COUNTIFS($A$5:$A$124,A42,$B$5:$B$124,B42,$G$5:$G$124,G42,$H$5:$H$124,"Ativo")&gt;1,"PRIORIDADE DUPLICADA",IF(J42&lt;TODAY(),"REVISÃO VENCIDA",IF(J42&lt;=TODAY()+Premissas!$B$4,"REVISAR EM BREVE","OK"))))),"CONFERIR PREMISSAS"))</f>
        <v/>
      </c>
    </row>
    <row r="43" ht="32" customHeight="1">
      <c r="A43" s="11" t="n"/>
      <c r="B43" s="11" t="n"/>
      <c r="C43" s="11" t="n"/>
      <c r="D43" s="11" t="n"/>
      <c r="E43" s="11" t="n"/>
      <c r="F43" s="12" t="n"/>
      <c r="G43" s="13" t="n"/>
      <c r="H43" s="11" t="n"/>
      <c r="I43" s="14" t="n"/>
      <c r="J43" s="14" t="n"/>
      <c r="K43" s="11" t="n"/>
      <c r="L43" s="11" t="n"/>
      <c r="M43" s="15">
        <f>IF(COUNTA(A43:L43)=0,"",IFERROR(IF(H43="Inativo","INATIVO",IF(OR(A43="",B43="",C43="",D43="",E43="",F43="",G43="",H43="",I43="",J43="",K43=""),"CONFERIR CADASTRO",IF(COUNTIFS($A$5:$A$124,A43,$B$5:$B$124,B43,$G$5:$G$124,G43,$H$5:$H$124,"Ativo")&gt;1,"PRIORIDADE DUPLICADA",IF(J43&lt;TODAY(),"REVISÃO VENCIDA",IF(J43&lt;=TODAY()+Premissas!$B$4,"REVISAR EM BREVE","OK"))))),"CONFERIR PREMISSAS"))</f>
        <v/>
      </c>
    </row>
    <row r="44" ht="32" customHeight="1">
      <c r="A44" s="11" t="n"/>
      <c r="B44" s="11" t="n"/>
      <c r="C44" s="11" t="n"/>
      <c r="D44" s="11" t="n"/>
      <c r="E44" s="11" t="n"/>
      <c r="F44" s="12" t="n"/>
      <c r="G44" s="13" t="n"/>
      <c r="H44" s="11" t="n"/>
      <c r="I44" s="14" t="n"/>
      <c r="J44" s="14" t="n"/>
      <c r="K44" s="11" t="n"/>
      <c r="L44" s="11" t="n"/>
      <c r="M44" s="16">
        <f>IF(COUNTA(A44:L44)=0,"",IFERROR(IF(H44="Inativo","INATIVO",IF(OR(A44="",B44="",C44="",D44="",E44="",F44="",G44="",H44="",I44="",J44="",K44=""),"CONFERIR CADASTRO",IF(COUNTIFS($A$5:$A$124,A44,$B$5:$B$124,B44,$G$5:$G$124,G44,$H$5:$H$124,"Ativo")&gt;1,"PRIORIDADE DUPLICADA",IF(J44&lt;TODAY(),"REVISÃO VENCIDA",IF(J44&lt;=TODAY()+Premissas!$B$4,"REVISAR EM BREVE","OK"))))),"CONFERIR PREMISSAS"))</f>
        <v/>
      </c>
    </row>
    <row r="45" ht="32" customHeight="1">
      <c r="A45" s="11" t="n"/>
      <c r="B45" s="11" t="n"/>
      <c r="C45" s="11" t="n"/>
      <c r="D45" s="11" t="n"/>
      <c r="E45" s="11" t="n"/>
      <c r="F45" s="12" t="n"/>
      <c r="G45" s="13" t="n"/>
      <c r="H45" s="11" t="n"/>
      <c r="I45" s="14" t="n"/>
      <c r="J45" s="14" t="n"/>
      <c r="K45" s="11" t="n"/>
      <c r="L45" s="11" t="n"/>
      <c r="M45" s="15">
        <f>IF(COUNTA(A45:L45)=0,"",IFERROR(IF(H45="Inativo","INATIVO",IF(OR(A45="",B45="",C45="",D45="",E45="",F45="",G45="",H45="",I45="",J45="",K45=""),"CONFERIR CADASTRO",IF(COUNTIFS($A$5:$A$124,A45,$B$5:$B$124,B45,$G$5:$G$124,G45,$H$5:$H$124,"Ativo")&gt;1,"PRIORIDADE DUPLICADA",IF(J45&lt;TODAY(),"REVISÃO VENCIDA",IF(J45&lt;=TODAY()+Premissas!$B$4,"REVISAR EM BREVE","OK"))))),"CONFERIR PREMISSAS"))</f>
        <v/>
      </c>
    </row>
    <row r="46" ht="32" customHeight="1">
      <c r="A46" s="11" t="n"/>
      <c r="B46" s="11" t="n"/>
      <c r="C46" s="11" t="n"/>
      <c r="D46" s="11" t="n"/>
      <c r="E46" s="11" t="n"/>
      <c r="F46" s="12" t="n"/>
      <c r="G46" s="13" t="n"/>
      <c r="H46" s="11" t="n"/>
      <c r="I46" s="14" t="n"/>
      <c r="J46" s="14" t="n"/>
      <c r="K46" s="11" t="n"/>
      <c r="L46" s="11" t="n"/>
      <c r="M46" s="16">
        <f>IF(COUNTA(A46:L46)=0,"",IFERROR(IF(H46="Inativo","INATIVO",IF(OR(A46="",B46="",C46="",D46="",E46="",F46="",G46="",H46="",I46="",J46="",K46=""),"CONFERIR CADASTRO",IF(COUNTIFS($A$5:$A$124,A46,$B$5:$B$124,B46,$G$5:$G$124,G46,$H$5:$H$124,"Ativo")&gt;1,"PRIORIDADE DUPLICADA",IF(J46&lt;TODAY(),"REVISÃO VENCIDA",IF(J46&lt;=TODAY()+Premissas!$B$4,"REVISAR EM BREVE","OK"))))),"CONFERIR PREMISSAS"))</f>
        <v/>
      </c>
    </row>
    <row r="47" ht="32" customHeight="1">
      <c r="A47" s="11" t="n"/>
      <c r="B47" s="11" t="n"/>
      <c r="C47" s="11" t="n"/>
      <c r="D47" s="11" t="n"/>
      <c r="E47" s="11" t="n"/>
      <c r="F47" s="12" t="n"/>
      <c r="G47" s="13" t="n"/>
      <c r="H47" s="11" t="n"/>
      <c r="I47" s="14" t="n"/>
      <c r="J47" s="14" t="n"/>
      <c r="K47" s="11" t="n"/>
      <c r="L47" s="11" t="n"/>
      <c r="M47" s="15">
        <f>IF(COUNTA(A47:L47)=0,"",IFERROR(IF(H47="Inativo","INATIVO",IF(OR(A47="",B47="",C47="",D47="",E47="",F47="",G47="",H47="",I47="",J47="",K47=""),"CONFERIR CADASTRO",IF(COUNTIFS($A$5:$A$124,A47,$B$5:$B$124,B47,$G$5:$G$124,G47,$H$5:$H$124,"Ativo")&gt;1,"PRIORIDADE DUPLICADA",IF(J47&lt;TODAY(),"REVISÃO VENCIDA",IF(J47&lt;=TODAY()+Premissas!$B$4,"REVISAR EM BREVE","OK"))))),"CONFERIR PREMISSAS"))</f>
        <v/>
      </c>
    </row>
    <row r="48" ht="32" customHeight="1">
      <c r="A48" s="11" t="n"/>
      <c r="B48" s="11" t="n"/>
      <c r="C48" s="11" t="n"/>
      <c r="D48" s="11" t="n"/>
      <c r="E48" s="11" t="n"/>
      <c r="F48" s="12" t="n"/>
      <c r="G48" s="13" t="n"/>
      <c r="H48" s="11" t="n"/>
      <c r="I48" s="14" t="n"/>
      <c r="J48" s="14" t="n"/>
      <c r="K48" s="11" t="n"/>
      <c r="L48" s="11" t="n"/>
      <c r="M48" s="16">
        <f>IF(COUNTA(A48:L48)=0,"",IFERROR(IF(H48="Inativo","INATIVO",IF(OR(A48="",B48="",C48="",D48="",E48="",F48="",G48="",H48="",I48="",J48="",K48=""),"CONFERIR CADASTRO",IF(COUNTIFS($A$5:$A$124,A48,$B$5:$B$124,B48,$G$5:$G$124,G48,$H$5:$H$124,"Ativo")&gt;1,"PRIORIDADE DUPLICADA",IF(J48&lt;TODAY(),"REVISÃO VENCIDA",IF(J48&lt;=TODAY()+Premissas!$B$4,"REVISAR EM BREVE","OK"))))),"CONFERIR PREMISSAS"))</f>
        <v/>
      </c>
    </row>
    <row r="49" ht="32" customHeight="1">
      <c r="A49" s="11" t="n"/>
      <c r="B49" s="11" t="n"/>
      <c r="C49" s="11" t="n"/>
      <c r="D49" s="11" t="n"/>
      <c r="E49" s="11" t="n"/>
      <c r="F49" s="12" t="n"/>
      <c r="G49" s="13" t="n"/>
      <c r="H49" s="11" t="n"/>
      <c r="I49" s="14" t="n"/>
      <c r="J49" s="14" t="n"/>
      <c r="K49" s="11" t="n"/>
      <c r="L49" s="11" t="n"/>
      <c r="M49" s="15">
        <f>IF(COUNTA(A49:L49)=0,"",IFERROR(IF(H49="Inativo","INATIVO",IF(OR(A49="",B49="",C49="",D49="",E49="",F49="",G49="",H49="",I49="",J49="",K49=""),"CONFERIR CADASTRO",IF(COUNTIFS($A$5:$A$124,A49,$B$5:$B$124,B49,$G$5:$G$124,G49,$H$5:$H$124,"Ativo")&gt;1,"PRIORIDADE DUPLICADA",IF(J49&lt;TODAY(),"REVISÃO VENCIDA",IF(J49&lt;=TODAY()+Premissas!$B$4,"REVISAR EM BREVE","OK"))))),"CONFERIR PREMISSAS"))</f>
        <v/>
      </c>
    </row>
    <row r="50" ht="32" customHeight="1">
      <c r="A50" s="11" t="n"/>
      <c r="B50" s="11" t="n"/>
      <c r="C50" s="11" t="n"/>
      <c r="D50" s="11" t="n"/>
      <c r="E50" s="11" t="n"/>
      <c r="F50" s="12" t="n"/>
      <c r="G50" s="13" t="n"/>
      <c r="H50" s="11" t="n"/>
      <c r="I50" s="14" t="n"/>
      <c r="J50" s="14" t="n"/>
      <c r="K50" s="11" t="n"/>
      <c r="L50" s="11" t="n"/>
      <c r="M50" s="16">
        <f>IF(COUNTA(A50:L50)=0,"",IFERROR(IF(H50="Inativo","INATIVO",IF(OR(A50="",B50="",C50="",D50="",E50="",F50="",G50="",H50="",I50="",J50="",K50=""),"CONFERIR CADASTRO",IF(COUNTIFS($A$5:$A$124,A50,$B$5:$B$124,B50,$G$5:$G$124,G50,$H$5:$H$124,"Ativo")&gt;1,"PRIORIDADE DUPLICADA",IF(J50&lt;TODAY(),"REVISÃO VENCIDA",IF(J50&lt;=TODAY()+Premissas!$B$4,"REVISAR EM BREVE","OK"))))),"CONFERIR PREMISSAS"))</f>
        <v/>
      </c>
    </row>
    <row r="51" ht="32" customHeight="1">
      <c r="A51" s="11" t="n"/>
      <c r="B51" s="11" t="n"/>
      <c r="C51" s="11" t="n"/>
      <c r="D51" s="11" t="n"/>
      <c r="E51" s="11" t="n"/>
      <c r="F51" s="12" t="n"/>
      <c r="G51" s="13" t="n"/>
      <c r="H51" s="11" t="n"/>
      <c r="I51" s="14" t="n"/>
      <c r="J51" s="14" t="n"/>
      <c r="K51" s="11" t="n"/>
      <c r="L51" s="11" t="n"/>
      <c r="M51" s="15">
        <f>IF(COUNTA(A51:L51)=0,"",IFERROR(IF(H51="Inativo","INATIVO",IF(OR(A51="",B51="",C51="",D51="",E51="",F51="",G51="",H51="",I51="",J51="",K51=""),"CONFERIR CADASTRO",IF(COUNTIFS($A$5:$A$124,A51,$B$5:$B$124,B51,$G$5:$G$124,G51,$H$5:$H$124,"Ativo")&gt;1,"PRIORIDADE DUPLICADA",IF(J51&lt;TODAY(),"REVISÃO VENCIDA",IF(J51&lt;=TODAY()+Premissas!$B$4,"REVISAR EM BREVE","OK"))))),"CONFERIR PREMISSAS"))</f>
        <v/>
      </c>
    </row>
    <row r="52" ht="32" customHeight="1">
      <c r="A52" s="11" t="n"/>
      <c r="B52" s="11" t="n"/>
      <c r="C52" s="11" t="n"/>
      <c r="D52" s="11" t="n"/>
      <c r="E52" s="11" t="n"/>
      <c r="F52" s="12" t="n"/>
      <c r="G52" s="13" t="n"/>
      <c r="H52" s="11" t="n"/>
      <c r="I52" s="14" t="n"/>
      <c r="J52" s="14" t="n"/>
      <c r="K52" s="11" t="n"/>
      <c r="L52" s="11" t="n"/>
      <c r="M52" s="16">
        <f>IF(COUNTA(A52:L52)=0,"",IFERROR(IF(H52="Inativo","INATIVO",IF(OR(A52="",B52="",C52="",D52="",E52="",F52="",G52="",H52="",I52="",J52="",K52=""),"CONFERIR CADASTRO",IF(COUNTIFS($A$5:$A$124,A52,$B$5:$B$124,B52,$G$5:$G$124,G52,$H$5:$H$124,"Ativo")&gt;1,"PRIORIDADE DUPLICADA",IF(J52&lt;TODAY(),"REVISÃO VENCIDA",IF(J52&lt;=TODAY()+Premissas!$B$4,"REVISAR EM BREVE","OK"))))),"CONFERIR PREMISSAS"))</f>
        <v/>
      </c>
    </row>
    <row r="53" ht="32" customHeight="1">
      <c r="A53" s="11" t="n"/>
      <c r="B53" s="11" t="n"/>
      <c r="C53" s="11" t="n"/>
      <c r="D53" s="11" t="n"/>
      <c r="E53" s="11" t="n"/>
      <c r="F53" s="12" t="n"/>
      <c r="G53" s="13" t="n"/>
      <c r="H53" s="11" t="n"/>
      <c r="I53" s="14" t="n"/>
      <c r="J53" s="14" t="n"/>
      <c r="K53" s="11" t="n"/>
      <c r="L53" s="11" t="n"/>
      <c r="M53" s="15">
        <f>IF(COUNTA(A53:L53)=0,"",IFERROR(IF(H53="Inativo","INATIVO",IF(OR(A53="",B53="",C53="",D53="",E53="",F53="",G53="",H53="",I53="",J53="",K53=""),"CONFERIR CADASTRO",IF(COUNTIFS($A$5:$A$124,A53,$B$5:$B$124,B53,$G$5:$G$124,G53,$H$5:$H$124,"Ativo")&gt;1,"PRIORIDADE DUPLICADA",IF(J53&lt;TODAY(),"REVISÃO VENCIDA",IF(J53&lt;=TODAY()+Premissas!$B$4,"REVISAR EM BREVE","OK"))))),"CONFERIR PREMISSAS"))</f>
        <v/>
      </c>
    </row>
    <row r="54" ht="32" customHeight="1">
      <c r="A54" s="11" t="n"/>
      <c r="B54" s="11" t="n"/>
      <c r="C54" s="11" t="n"/>
      <c r="D54" s="11" t="n"/>
      <c r="E54" s="11" t="n"/>
      <c r="F54" s="12" t="n"/>
      <c r="G54" s="13" t="n"/>
      <c r="H54" s="11" t="n"/>
      <c r="I54" s="14" t="n"/>
      <c r="J54" s="14" t="n"/>
      <c r="K54" s="11" t="n"/>
      <c r="L54" s="11" t="n"/>
      <c r="M54" s="16">
        <f>IF(COUNTA(A54:L54)=0,"",IFERROR(IF(H54="Inativo","INATIVO",IF(OR(A54="",B54="",C54="",D54="",E54="",F54="",G54="",H54="",I54="",J54="",K54=""),"CONFERIR CADASTRO",IF(COUNTIFS($A$5:$A$124,A54,$B$5:$B$124,B54,$G$5:$G$124,G54,$H$5:$H$124,"Ativo")&gt;1,"PRIORIDADE DUPLICADA",IF(J54&lt;TODAY(),"REVISÃO VENCIDA",IF(J54&lt;=TODAY()+Premissas!$B$4,"REVISAR EM BREVE","OK"))))),"CONFERIR PREMISSAS"))</f>
        <v/>
      </c>
    </row>
    <row r="55" ht="32" customHeight="1">
      <c r="A55" s="11" t="n"/>
      <c r="B55" s="11" t="n"/>
      <c r="C55" s="11" t="n"/>
      <c r="D55" s="11" t="n"/>
      <c r="E55" s="11" t="n"/>
      <c r="F55" s="12" t="n"/>
      <c r="G55" s="13" t="n"/>
      <c r="H55" s="11" t="n"/>
      <c r="I55" s="14" t="n"/>
      <c r="J55" s="14" t="n"/>
      <c r="K55" s="11" t="n"/>
      <c r="L55" s="11" t="n"/>
      <c r="M55" s="15">
        <f>IF(COUNTA(A55:L55)=0,"",IFERROR(IF(H55="Inativo","INATIVO",IF(OR(A55="",B55="",C55="",D55="",E55="",F55="",G55="",H55="",I55="",J55="",K55=""),"CONFERIR CADASTRO",IF(COUNTIFS($A$5:$A$124,A55,$B$5:$B$124,B55,$G$5:$G$124,G55,$H$5:$H$124,"Ativo")&gt;1,"PRIORIDADE DUPLICADA",IF(J55&lt;TODAY(),"REVISÃO VENCIDA",IF(J55&lt;=TODAY()+Premissas!$B$4,"REVISAR EM BREVE","OK"))))),"CONFERIR PREMISSAS"))</f>
        <v/>
      </c>
    </row>
    <row r="56" ht="32" customHeight="1">
      <c r="A56" s="11" t="n"/>
      <c r="B56" s="11" t="n"/>
      <c r="C56" s="11" t="n"/>
      <c r="D56" s="11" t="n"/>
      <c r="E56" s="11" t="n"/>
      <c r="F56" s="12" t="n"/>
      <c r="G56" s="13" t="n"/>
      <c r="H56" s="11" t="n"/>
      <c r="I56" s="14" t="n"/>
      <c r="J56" s="14" t="n"/>
      <c r="K56" s="11" t="n"/>
      <c r="L56" s="11" t="n"/>
      <c r="M56" s="16">
        <f>IF(COUNTA(A56:L56)=0,"",IFERROR(IF(H56="Inativo","INATIVO",IF(OR(A56="",B56="",C56="",D56="",E56="",F56="",G56="",H56="",I56="",J56="",K56=""),"CONFERIR CADASTRO",IF(COUNTIFS($A$5:$A$124,A56,$B$5:$B$124,B56,$G$5:$G$124,G56,$H$5:$H$124,"Ativo")&gt;1,"PRIORIDADE DUPLICADA",IF(J56&lt;TODAY(),"REVISÃO VENCIDA",IF(J56&lt;=TODAY()+Premissas!$B$4,"REVISAR EM BREVE","OK"))))),"CONFERIR PREMISSAS"))</f>
        <v/>
      </c>
    </row>
    <row r="57" ht="32" customHeight="1">
      <c r="A57" s="11" t="n"/>
      <c r="B57" s="11" t="n"/>
      <c r="C57" s="11" t="n"/>
      <c r="D57" s="11" t="n"/>
      <c r="E57" s="11" t="n"/>
      <c r="F57" s="12" t="n"/>
      <c r="G57" s="13" t="n"/>
      <c r="H57" s="11" t="n"/>
      <c r="I57" s="14" t="n"/>
      <c r="J57" s="14" t="n"/>
      <c r="K57" s="11" t="n"/>
      <c r="L57" s="11" t="n"/>
      <c r="M57" s="15">
        <f>IF(COUNTA(A57:L57)=0,"",IFERROR(IF(H57="Inativo","INATIVO",IF(OR(A57="",B57="",C57="",D57="",E57="",F57="",G57="",H57="",I57="",J57="",K57=""),"CONFERIR CADASTRO",IF(COUNTIFS($A$5:$A$124,A57,$B$5:$B$124,B57,$G$5:$G$124,G57,$H$5:$H$124,"Ativo")&gt;1,"PRIORIDADE DUPLICADA",IF(J57&lt;TODAY(),"REVISÃO VENCIDA",IF(J57&lt;=TODAY()+Premissas!$B$4,"REVISAR EM BREVE","OK"))))),"CONFERIR PREMISSAS"))</f>
        <v/>
      </c>
    </row>
    <row r="58" ht="32" customHeight="1">
      <c r="A58" s="11" t="n"/>
      <c r="B58" s="11" t="n"/>
      <c r="C58" s="11" t="n"/>
      <c r="D58" s="11" t="n"/>
      <c r="E58" s="11" t="n"/>
      <c r="F58" s="12" t="n"/>
      <c r="G58" s="13" t="n"/>
      <c r="H58" s="11" t="n"/>
      <c r="I58" s="14" t="n"/>
      <c r="J58" s="14" t="n"/>
      <c r="K58" s="11" t="n"/>
      <c r="L58" s="11" t="n"/>
      <c r="M58" s="16">
        <f>IF(COUNTA(A58:L58)=0,"",IFERROR(IF(H58="Inativo","INATIVO",IF(OR(A58="",B58="",C58="",D58="",E58="",F58="",G58="",H58="",I58="",J58="",K58=""),"CONFERIR CADASTRO",IF(COUNTIFS($A$5:$A$124,A58,$B$5:$B$124,B58,$G$5:$G$124,G58,$H$5:$H$124,"Ativo")&gt;1,"PRIORIDADE DUPLICADA",IF(J58&lt;TODAY(),"REVISÃO VENCIDA",IF(J58&lt;=TODAY()+Premissas!$B$4,"REVISAR EM BREVE","OK"))))),"CONFERIR PREMISSAS"))</f>
        <v/>
      </c>
    </row>
    <row r="59" ht="32" customHeight="1">
      <c r="A59" s="11" t="n"/>
      <c r="B59" s="11" t="n"/>
      <c r="C59" s="11" t="n"/>
      <c r="D59" s="11" t="n"/>
      <c r="E59" s="11" t="n"/>
      <c r="F59" s="12" t="n"/>
      <c r="G59" s="13" t="n"/>
      <c r="H59" s="11" t="n"/>
      <c r="I59" s="14" t="n"/>
      <c r="J59" s="14" t="n"/>
      <c r="K59" s="11" t="n"/>
      <c r="L59" s="11" t="n"/>
      <c r="M59" s="15">
        <f>IF(COUNTA(A59:L59)=0,"",IFERROR(IF(H59="Inativo","INATIVO",IF(OR(A59="",B59="",C59="",D59="",E59="",F59="",G59="",H59="",I59="",J59="",K59=""),"CONFERIR CADASTRO",IF(COUNTIFS($A$5:$A$124,A59,$B$5:$B$124,B59,$G$5:$G$124,G59,$H$5:$H$124,"Ativo")&gt;1,"PRIORIDADE DUPLICADA",IF(J59&lt;TODAY(),"REVISÃO VENCIDA",IF(J59&lt;=TODAY()+Premissas!$B$4,"REVISAR EM BREVE","OK"))))),"CONFERIR PREMISSAS"))</f>
        <v/>
      </c>
    </row>
    <row r="60" ht="32" customHeight="1">
      <c r="A60" s="11" t="n"/>
      <c r="B60" s="11" t="n"/>
      <c r="C60" s="11" t="n"/>
      <c r="D60" s="11" t="n"/>
      <c r="E60" s="11" t="n"/>
      <c r="F60" s="12" t="n"/>
      <c r="G60" s="13" t="n"/>
      <c r="H60" s="11" t="n"/>
      <c r="I60" s="14" t="n"/>
      <c r="J60" s="14" t="n"/>
      <c r="K60" s="11" t="n"/>
      <c r="L60" s="11" t="n"/>
      <c r="M60" s="16">
        <f>IF(COUNTA(A60:L60)=0,"",IFERROR(IF(H60="Inativo","INATIVO",IF(OR(A60="",B60="",C60="",D60="",E60="",F60="",G60="",H60="",I60="",J60="",K60=""),"CONFERIR CADASTRO",IF(COUNTIFS($A$5:$A$124,A60,$B$5:$B$124,B60,$G$5:$G$124,G60,$H$5:$H$124,"Ativo")&gt;1,"PRIORIDADE DUPLICADA",IF(J60&lt;TODAY(),"REVISÃO VENCIDA",IF(J60&lt;=TODAY()+Premissas!$B$4,"REVISAR EM BREVE","OK"))))),"CONFERIR PREMISSAS"))</f>
        <v/>
      </c>
    </row>
    <row r="61" ht="32" customHeight="1">
      <c r="A61" s="11" t="n"/>
      <c r="B61" s="11" t="n"/>
      <c r="C61" s="11" t="n"/>
      <c r="D61" s="11" t="n"/>
      <c r="E61" s="11" t="n"/>
      <c r="F61" s="12" t="n"/>
      <c r="G61" s="13" t="n"/>
      <c r="H61" s="11" t="n"/>
      <c r="I61" s="14" t="n"/>
      <c r="J61" s="14" t="n"/>
      <c r="K61" s="11" t="n"/>
      <c r="L61" s="11" t="n"/>
      <c r="M61" s="15">
        <f>IF(COUNTA(A61:L61)=0,"",IFERROR(IF(H61="Inativo","INATIVO",IF(OR(A61="",B61="",C61="",D61="",E61="",F61="",G61="",H61="",I61="",J61="",K61=""),"CONFERIR CADASTRO",IF(COUNTIFS($A$5:$A$124,A61,$B$5:$B$124,B61,$G$5:$G$124,G61,$H$5:$H$124,"Ativo")&gt;1,"PRIORIDADE DUPLICADA",IF(J61&lt;TODAY(),"REVISÃO VENCIDA",IF(J61&lt;=TODAY()+Premissas!$B$4,"REVISAR EM BREVE","OK"))))),"CONFERIR PREMISSAS"))</f>
        <v/>
      </c>
    </row>
    <row r="62" ht="32" customHeight="1">
      <c r="A62" s="11" t="n"/>
      <c r="B62" s="11" t="n"/>
      <c r="C62" s="11" t="n"/>
      <c r="D62" s="11" t="n"/>
      <c r="E62" s="11" t="n"/>
      <c r="F62" s="12" t="n"/>
      <c r="G62" s="13" t="n"/>
      <c r="H62" s="11" t="n"/>
      <c r="I62" s="14" t="n"/>
      <c r="J62" s="14" t="n"/>
      <c r="K62" s="11" t="n"/>
      <c r="L62" s="11" t="n"/>
      <c r="M62" s="16">
        <f>IF(COUNTA(A62:L62)=0,"",IFERROR(IF(H62="Inativo","INATIVO",IF(OR(A62="",B62="",C62="",D62="",E62="",F62="",G62="",H62="",I62="",J62="",K62=""),"CONFERIR CADASTRO",IF(COUNTIFS($A$5:$A$124,A62,$B$5:$B$124,B62,$G$5:$G$124,G62,$H$5:$H$124,"Ativo")&gt;1,"PRIORIDADE DUPLICADA",IF(J62&lt;TODAY(),"REVISÃO VENCIDA",IF(J62&lt;=TODAY()+Premissas!$B$4,"REVISAR EM BREVE","OK"))))),"CONFERIR PREMISSAS"))</f>
        <v/>
      </c>
    </row>
    <row r="63" ht="32" customHeight="1">
      <c r="A63" s="11" t="n"/>
      <c r="B63" s="11" t="n"/>
      <c r="C63" s="11" t="n"/>
      <c r="D63" s="11" t="n"/>
      <c r="E63" s="11" t="n"/>
      <c r="F63" s="12" t="n"/>
      <c r="G63" s="13" t="n"/>
      <c r="H63" s="11" t="n"/>
      <c r="I63" s="14" t="n"/>
      <c r="J63" s="14" t="n"/>
      <c r="K63" s="11" t="n"/>
      <c r="L63" s="11" t="n"/>
      <c r="M63" s="15">
        <f>IF(COUNTA(A63:L63)=0,"",IFERROR(IF(H63="Inativo","INATIVO",IF(OR(A63="",B63="",C63="",D63="",E63="",F63="",G63="",H63="",I63="",J63="",K63=""),"CONFERIR CADASTRO",IF(COUNTIFS($A$5:$A$124,A63,$B$5:$B$124,B63,$G$5:$G$124,G63,$H$5:$H$124,"Ativo")&gt;1,"PRIORIDADE DUPLICADA",IF(J63&lt;TODAY(),"REVISÃO VENCIDA",IF(J63&lt;=TODAY()+Premissas!$B$4,"REVISAR EM BREVE","OK"))))),"CONFERIR PREMISSAS"))</f>
        <v/>
      </c>
    </row>
    <row r="64" ht="32" customHeight="1">
      <c r="A64" s="11" t="n"/>
      <c r="B64" s="11" t="n"/>
      <c r="C64" s="11" t="n"/>
      <c r="D64" s="11" t="n"/>
      <c r="E64" s="11" t="n"/>
      <c r="F64" s="12" t="n"/>
      <c r="G64" s="13" t="n"/>
      <c r="H64" s="11" t="n"/>
      <c r="I64" s="14" t="n"/>
      <c r="J64" s="14" t="n"/>
      <c r="K64" s="11" t="n"/>
      <c r="L64" s="11" t="n"/>
      <c r="M64" s="16">
        <f>IF(COUNTA(A64:L64)=0,"",IFERROR(IF(H64="Inativo","INATIVO",IF(OR(A64="",B64="",C64="",D64="",E64="",F64="",G64="",H64="",I64="",J64="",K64=""),"CONFERIR CADASTRO",IF(COUNTIFS($A$5:$A$124,A64,$B$5:$B$124,B64,$G$5:$G$124,G64,$H$5:$H$124,"Ativo")&gt;1,"PRIORIDADE DUPLICADA",IF(J64&lt;TODAY(),"REVISÃO VENCIDA",IF(J64&lt;=TODAY()+Premissas!$B$4,"REVISAR EM BREVE","OK"))))),"CONFERIR PREMISSAS"))</f>
        <v/>
      </c>
    </row>
    <row r="65" ht="32" customHeight="1">
      <c r="A65" s="11" t="n"/>
      <c r="B65" s="11" t="n"/>
      <c r="C65" s="11" t="n"/>
      <c r="D65" s="11" t="n"/>
      <c r="E65" s="11" t="n"/>
      <c r="F65" s="12" t="n"/>
      <c r="G65" s="13" t="n"/>
      <c r="H65" s="11" t="n"/>
      <c r="I65" s="14" t="n"/>
      <c r="J65" s="14" t="n"/>
      <c r="K65" s="11" t="n"/>
      <c r="L65" s="11" t="n"/>
      <c r="M65" s="15">
        <f>IF(COUNTA(A65:L65)=0,"",IFERROR(IF(H65="Inativo","INATIVO",IF(OR(A65="",B65="",C65="",D65="",E65="",F65="",G65="",H65="",I65="",J65="",K65=""),"CONFERIR CADASTRO",IF(COUNTIFS($A$5:$A$124,A65,$B$5:$B$124,B65,$G$5:$G$124,G65,$H$5:$H$124,"Ativo")&gt;1,"PRIORIDADE DUPLICADA",IF(J65&lt;TODAY(),"REVISÃO VENCIDA",IF(J65&lt;=TODAY()+Premissas!$B$4,"REVISAR EM BREVE","OK"))))),"CONFERIR PREMISSAS"))</f>
        <v/>
      </c>
    </row>
    <row r="66" ht="32" customHeight="1">
      <c r="A66" s="11" t="n"/>
      <c r="B66" s="11" t="n"/>
      <c r="C66" s="11" t="n"/>
      <c r="D66" s="11" t="n"/>
      <c r="E66" s="11" t="n"/>
      <c r="F66" s="12" t="n"/>
      <c r="G66" s="13" t="n"/>
      <c r="H66" s="11" t="n"/>
      <c r="I66" s="14" t="n"/>
      <c r="J66" s="14" t="n"/>
      <c r="K66" s="11" t="n"/>
      <c r="L66" s="11" t="n"/>
      <c r="M66" s="16">
        <f>IF(COUNTA(A66:L66)=0,"",IFERROR(IF(H66="Inativo","INATIVO",IF(OR(A66="",B66="",C66="",D66="",E66="",F66="",G66="",H66="",I66="",J66="",K66=""),"CONFERIR CADASTRO",IF(COUNTIFS($A$5:$A$124,A66,$B$5:$B$124,B66,$G$5:$G$124,G66,$H$5:$H$124,"Ativo")&gt;1,"PRIORIDADE DUPLICADA",IF(J66&lt;TODAY(),"REVISÃO VENCIDA",IF(J66&lt;=TODAY()+Premissas!$B$4,"REVISAR EM BREVE","OK"))))),"CONFERIR PREMISSAS"))</f>
        <v/>
      </c>
    </row>
    <row r="67" ht="32" customHeight="1">
      <c r="A67" s="11" t="n"/>
      <c r="B67" s="11" t="n"/>
      <c r="C67" s="11" t="n"/>
      <c r="D67" s="11" t="n"/>
      <c r="E67" s="11" t="n"/>
      <c r="F67" s="12" t="n"/>
      <c r="G67" s="13" t="n"/>
      <c r="H67" s="11" t="n"/>
      <c r="I67" s="14" t="n"/>
      <c r="J67" s="14" t="n"/>
      <c r="K67" s="11" t="n"/>
      <c r="L67" s="11" t="n"/>
      <c r="M67" s="15">
        <f>IF(COUNTA(A67:L67)=0,"",IFERROR(IF(H67="Inativo","INATIVO",IF(OR(A67="",B67="",C67="",D67="",E67="",F67="",G67="",H67="",I67="",J67="",K67=""),"CONFERIR CADASTRO",IF(COUNTIFS($A$5:$A$124,A67,$B$5:$B$124,B67,$G$5:$G$124,G67,$H$5:$H$124,"Ativo")&gt;1,"PRIORIDADE DUPLICADA",IF(J67&lt;TODAY(),"REVISÃO VENCIDA",IF(J67&lt;=TODAY()+Premissas!$B$4,"REVISAR EM BREVE","OK"))))),"CONFERIR PREMISSAS"))</f>
        <v/>
      </c>
    </row>
    <row r="68" ht="32" customHeight="1">
      <c r="A68" s="11" t="n"/>
      <c r="B68" s="11" t="n"/>
      <c r="C68" s="11" t="n"/>
      <c r="D68" s="11" t="n"/>
      <c r="E68" s="11" t="n"/>
      <c r="F68" s="12" t="n"/>
      <c r="G68" s="13" t="n"/>
      <c r="H68" s="11" t="n"/>
      <c r="I68" s="14" t="n"/>
      <c r="J68" s="14" t="n"/>
      <c r="K68" s="11" t="n"/>
      <c r="L68" s="11" t="n"/>
      <c r="M68" s="16">
        <f>IF(COUNTA(A68:L68)=0,"",IFERROR(IF(H68="Inativo","INATIVO",IF(OR(A68="",B68="",C68="",D68="",E68="",F68="",G68="",H68="",I68="",J68="",K68=""),"CONFERIR CADASTRO",IF(COUNTIFS($A$5:$A$124,A68,$B$5:$B$124,B68,$G$5:$G$124,G68,$H$5:$H$124,"Ativo")&gt;1,"PRIORIDADE DUPLICADA",IF(J68&lt;TODAY(),"REVISÃO VENCIDA",IF(J68&lt;=TODAY()+Premissas!$B$4,"REVISAR EM BREVE","OK"))))),"CONFERIR PREMISSAS"))</f>
        <v/>
      </c>
    </row>
    <row r="69" ht="32" customHeight="1">
      <c r="A69" s="11" t="n"/>
      <c r="B69" s="11" t="n"/>
      <c r="C69" s="11" t="n"/>
      <c r="D69" s="11" t="n"/>
      <c r="E69" s="11" t="n"/>
      <c r="F69" s="12" t="n"/>
      <c r="G69" s="13" t="n"/>
      <c r="H69" s="11" t="n"/>
      <c r="I69" s="14" t="n"/>
      <c r="J69" s="14" t="n"/>
      <c r="K69" s="11" t="n"/>
      <c r="L69" s="11" t="n"/>
      <c r="M69" s="15">
        <f>IF(COUNTA(A69:L69)=0,"",IFERROR(IF(H69="Inativo","INATIVO",IF(OR(A69="",B69="",C69="",D69="",E69="",F69="",G69="",H69="",I69="",J69="",K69=""),"CONFERIR CADASTRO",IF(COUNTIFS($A$5:$A$124,A69,$B$5:$B$124,B69,$G$5:$G$124,G69,$H$5:$H$124,"Ativo")&gt;1,"PRIORIDADE DUPLICADA",IF(J69&lt;TODAY(),"REVISÃO VENCIDA",IF(J69&lt;=TODAY()+Premissas!$B$4,"REVISAR EM BREVE","OK"))))),"CONFERIR PREMISSAS"))</f>
        <v/>
      </c>
    </row>
    <row r="70" ht="32" customHeight="1">
      <c r="A70" s="11" t="n"/>
      <c r="B70" s="11" t="n"/>
      <c r="C70" s="11" t="n"/>
      <c r="D70" s="11" t="n"/>
      <c r="E70" s="11" t="n"/>
      <c r="F70" s="12" t="n"/>
      <c r="G70" s="13" t="n"/>
      <c r="H70" s="11" t="n"/>
      <c r="I70" s="14" t="n"/>
      <c r="J70" s="14" t="n"/>
      <c r="K70" s="11" t="n"/>
      <c r="L70" s="11" t="n"/>
      <c r="M70" s="16">
        <f>IF(COUNTA(A70:L70)=0,"",IFERROR(IF(H70="Inativo","INATIVO",IF(OR(A70="",B70="",C70="",D70="",E70="",F70="",G70="",H70="",I70="",J70="",K70=""),"CONFERIR CADASTRO",IF(COUNTIFS($A$5:$A$124,A70,$B$5:$B$124,B70,$G$5:$G$124,G70,$H$5:$H$124,"Ativo")&gt;1,"PRIORIDADE DUPLICADA",IF(J70&lt;TODAY(),"REVISÃO VENCIDA",IF(J70&lt;=TODAY()+Premissas!$B$4,"REVISAR EM BREVE","OK"))))),"CONFERIR PREMISSAS"))</f>
        <v/>
      </c>
    </row>
    <row r="71" ht="32" customHeight="1">
      <c r="A71" s="11" t="n"/>
      <c r="B71" s="11" t="n"/>
      <c r="C71" s="11" t="n"/>
      <c r="D71" s="11" t="n"/>
      <c r="E71" s="11" t="n"/>
      <c r="F71" s="12" t="n"/>
      <c r="G71" s="13" t="n"/>
      <c r="H71" s="11" t="n"/>
      <c r="I71" s="14" t="n"/>
      <c r="J71" s="14" t="n"/>
      <c r="K71" s="11" t="n"/>
      <c r="L71" s="11" t="n"/>
      <c r="M71" s="15">
        <f>IF(COUNTA(A71:L71)=0,"",IFERROR(IF(H71="Inativo","INATIVO",IF(OR(A71="",B71="",C71="",D71="",E71="",F71="",G71="",H71="",I71="",J71="",K71=""),"CONFERIR CADASTRO",IF(COUNTIFS($A$5:$A$124,A71,$B$5:$B$124,B71,$G$5:$G$124,G71,$H$5:$H$124,"Ativo")&gt;1,"PRIORIDADE DUPLICADA",IF(J71&lt;TODAY(),"REVISÃO VENCIDA",IF(J71&lt;=TODAY()+Premissas!$B$4,"REVISAR EM BREVE","OK"))))),"CONFERIR PREMISSAS"))</f>
        <v/>
      </c>
    </row>
    <row r="72" ht="32" customHeight="1">
      <c r="A72" s="11" t="n"/>
      <c r="B72" s="11" t="n"/>
      <c r="C72" s="11" t="n"/>
      <c r="D72" s="11" t="n"/>
      <c r="E72" s="11" t="n"/>
      <c r="F72" s="12" t="n"/>
      <c r="G72" s="13" t="n"/>
      <c r="H72" s="11" t="n"/>
      <c r="I72" s="14" t="n"/>
      <c r="J72" s="14" t="n"/>
      <c r="K72" s="11" t="n"/>
      <c r="L72" s="11" t="n"/>
      <c r="M72" s="16">
        <f>IF(COUNTA(A72:L72)=0,"",IFERROR(IF(H72="Inativo","INATIVO",IF(OR(A72="",B72="",C72="",D72="",E72="",F72="",G72="",H72="",I72="",J72="",K72=""),"CONFERIR CADASTRO",IF(COUNTIFS($A$5:$A$124,A72,$B$5:$B$124,B72,$G$5:$G$124,G72,$H$5:$H$124,"Ativo")&gt;1,"PRIORIDADE DUPLICADA",IF(J72&lt;TODAY(),"REVISÃO VENCIDA",IF(J72&lt;=TODAY()+Premissas!$B$4,"REVISAR EM BREVE","OK"))))),"CONFERIR PREMISSAS"))</f>
        <v/>
      </c>
    </row>
    <row r="73" ht="32" customHeight="1">
      <c r="A73" s="11" t="n"/>
      <c r="B73" s="11" t="n"/>
      <c r="C73" s="11" t="n"/>
      <c r="D73" s="11" t="n"/>
      <c r="E73" s="11" t="n"/>
      <c r="F73" s="12" t="n"/>
      <c r="G73" s="13" t="n"/>
      <c r="H73" s="11" t="n"/>
      <c r="I73" s="14" t="n"/>
      <c r="J73" s="14" t="n"/>
      <c r="K73" s="11" t="n"/>
      <c r="L73" s="11" t="n"/>
      <c r="M73" s="15">
        <f>IF(COUNTA(A73:L73)=0,"",IFERROR(IF(H73="Inativo","INATIVO",IF(OR(A73="",B73="",C73="",D73="",E73="",F73="",G73="",H73="",I73="",J73="",K73=""),"CONFERIR CADASTRO",IF(COUNTIFS($A$5:$A$124,A73,$B$5:$B$124,B73,$G$5:$G$124,G73,$H$5:$H$124,"Ativo")&gt;1,"PRIORIDADE DUPLICADA",IF(J73&lt;TODAY(),"REVISÃO VENCIDA",IF(J73&lt;=TODAY()+Premissas!$B$4,"REVISAR EM BREVE","OK"))))),"CONFERIR PREMISSAS"))</f>
        <v/>
      </c>
    </row>
    <row r="74" ht="32" customHeight="1">
      <c r="A74" s="11" t="n"/>
      <c r="B74" s="11" t="n"/>
      <c r="C74" s="11" t="n"/>
      <c r="D74" s="11" t="n"/>
      <c r="E74" s="11" t="n"/>
      <c r="F74" s="12" t="n"/>
      <c r="G74" s="13" t="n"/>
      <c r="H74" s="11" t="n"/>
      <c r="I74" s="14" t="n"/>
      <c r="J74" s="14" t="n"/>
      <c r="K74" s="11" t="n"/>
      <c r="L74" s="11" t="n"/>
      <c r="M74" s="16">
        <f>IF(COUNTA(A74:L74)=0,"",IFERROR(IF(H74="Inativo","INATIVO",IF(OR(A74="",B74="",C74="",D74="",E74="",F74="",G74="",H74="",I74="",J74="",K74=""),"CONFERIR CADASTRO",IF(COUNTIFS($A$5:$A$124,A74,$B$5:$B$124,B74,$G$5:$G$124,G74,$H$5:$H$124,"Ativo")&gt;1,"PRIORIDADE DUPLICADA",IF(J74&lt;TODAY(),"REVISÃO VENCIDA",IF(J74&lt;=TODAY()+Premissas!$B$4,"REVISAR EM BREVE","OK"))))),"CONFERIR PREMISSAS"))</f>
        <v/>
      </c>
    </row>
    <row r="75" ht="32" customHeight="1">
      <c r="A75" s="11" t="n"/>
      <c r="B75" s="11" t="n"/>
      <c r="C75" s="11" t="n"/>
      <c r="D75" s="11" t="n"/>
      <c r="E75" s="11" t="n"/>
      <c r="F75" s="12" t="n"/>
      <c r="G75" s="13" t="n"/>
      <c r="H75" s="11" t="n"/>
      <c r="I75" s="14" t="n"/>
      <c r="J75" s="14" t="n"/>
      <c r="K75" s="11" t="n"/>
      <c r="L75" s="11" t="n"/>
      <c r="M75" s="15">
        <f>IF(COUNTA(A75:L75)=0,"",IFERROR(IF(H75="Inativo","INATIVO",IF(OR(A75="",B75="",C75="",D75="",E75="",F75="",G75="",H75="",I75="",J75="",K75=""),"CONFERIR CADASTRO",IF(COUNTIFS($A$5:$A$124,A75,$B$5:$B$124,B75,$G$5:$G$124,G75,$H$5:$H$124,"Ativo")&gt;1,"PRIORIDADE DUPLICADA",IF(J75&lt;TODAY(),"REVISÃO VENCIDA",IF(J75&lt;=TODAY()+Premissas!$B$4,"REVISAR EM BREVE","OK"))))),"CONFERIR PREMISSAS"))</f>
        <v/>
      </c>
    </row>
    <row r="76" ht="32" customHeight="1">
      <c r="A76" s="11" t="n"/>
      <c r="B76" s="11" t="n"/>
      <c r="C76" s="11" t="n"/>
      <c r="D76" s="11" t="n"/>
      <c r="E76" s="11" t="n"/>
      <c r="F76" s="12" t="n"/>
      <c r="G76" s="13" t="n"/>
      <c r="H76" s="11" t="n"/>
      <c r="I76" s="14" t="n"/>
      <c r="J76" s="14" t="n"/>
      <c r="K76" s="11" t="n"/>
      <c r="L76" s="11" t="n"/>
      <c r="M76" s="16">
        <f>IF(COUNTA(A76:L76)=0,"",IFERROR(IF(H76="Inativo","INATIVO",IF(OR(A76="",B76="",C76="",D76="",E76="",F76="",G76="",H76="",I76="",J76="",K76=""),"CONFERIR CADASTRO",IF(COUNTIFS($A$5:$A$124,A76,$B$5:$B$124,B76,$G$5:$G$124,G76,$H$5:$H$124,"Ativo")&gt;1,"PRIORIDADE DUPLICADA",IF(J76&lt;TODAY(),"REVISÃO VENCIDA",IF(J76&lt;=TODAY()+Premissas!$B$4,"REVISAR EM BREVE","OK"))))),"CONFERIR PREMISSAS"))</f>
        <v/>
      </c>
    </row>
    <row r="77" ht="32" customHeight="1">
      <c r="A77" s="11" t="n"/>
      <c r="B77" s="11" t="n"/>
      <c r="C77" s="11" t="n"/>
      <c r="D77" s="11" t="n"/>
      <c r="E77" s="11" t="n"/>
      <c r="F77" s="12" t="n"/>
      <c r="G77" s="13" t="n"/>
      <c r="H77" s="11" t="n"/>
      <c r="I77" s="14" t="n"/>
      <c r="J77" s="14" t="n"/>
      <c r="K77" s="11" t="n"/>
      <c r="L77" s="11" t="n"/>
      <c r="M77" s="15">
        <f>IF(COUNTA(A77:L77)=0,"",IFERROR(IF(H77="Inativo","INATIVO",IF(OR(A77="",B77="",C77="",D77="",E77="",F77="",G77="",H77="",I77="",J77="",K77=""),"CONFERIR CADASTRO",IF(COUNTIFS($A$5:$A$124,A77,$B$5:$B$124,B77,$G$5:$G$124,G77,$H$5:$H$124,"Ativo")&gt;1,"PRIORIDADE DUPLICADA",IF(J77&lt;TODAY(),"REVISÃO VENCIDA",IF(J77&lt;=TODAY()+Premissas!$B$4,"REVISAR EM BREVE","OK"))))),"CONFERIR PREMISSAS"))</f>
        <v/>
      </c>
    </row>
    <row r="78" ht="32" customHeight="1">
      <c r="A78" s="11" t="n"/>
      <c r="B78" s="11" t="n"/>
      <c r="C78" s="11" t="n"/>
      <c r="D78" s="11" t="n"/>
      <c r="E78" s="11" t="n"/>
      <c r="F78" s="12" t="n"/>
      <c r="G78" s="13" t="n"/>
      <c r="H78" s="11" t="n"/>
      <c r="I78" s="14" t="n"/>
      <c r="J78" s="14" t="n"/>
      <c r="K78" s="11" t="n"/>
      <c r="L78" s="11" t="n"/>
      <c r="M78" s="16">
        <f>IF(COUNTA(A78:L78)=0,"",IFERROR(IF(H78="Inativo","INATIVO",IF(OR(A78="",B78="",C78="",D78="",E78="",F78="",G78="",H78="",I78="",J78="",K78=""),"CONFERIR CADASTRO",IF(COUNTIFS($A$5:$A$124,A78,$B$5:$B$124,B78,$G$5:$G$124,G78,$H$5:$H$124,"Ativo")&gt;1,"PRIORIDADE DUPLICADA",IF(J78&lt;TODAY(),"REVISÃO VENCIDA",IF(J78&lt;=TODAY()+Premissas!$B$4,"REVISAR EM BREVE","OK"))))),"CONFERIR PREMISSAS"))</f>
        <v/>
      </c>
    </row>
    <row r="79" ht="32" customHeight="1">
      <c r="A79" s="11" t="n"/>
      <c r="B79" s="11" t="n"/>
      <c r="C79" s="11" t="n"/>
      <c r="D79" s="11" t="n"/>
      <c r="E79" s="11" t="n"/>
      <c r="F79" s="12" t="n"/>
      <c r="G79" s="13" t="n"/>
      <c r="H79" s="11" t="n"/>
      <c r="I79" s="14" t="n"/>
      <c r="J79" s="14" t="n"/>
      <c r="K79" s="11" t="n"/>
      <c r="L79" s="11" t="n"/>
      <c r="M79" s="15">
        <f>IF(COUNTA(A79:L79)=0,"",IFERROR(IF(H79="Inativo","INATIVO",IF(OR(A79="",B79="",C79="",D79="",E79="",F79="",G79="",H79="",I79="",J79="",K79=""),"CONFERIR CADASTRO",IF(COUNTIFS($A$5:$A$124,A79,$B$5:$B$124,B79,$G$5:$G$124,G79,$H$5:$H$124,"Ativo")&gt;1,"PRIORIDADE DUPLICADA",IF(J79&lt;TODAY(),"REVISÃO VENCIDA",IF(J79&lt;=TODAY()+Premissas!$B$4,"REVISAR EM BREVE","OK"))))),"CONFERIR PREMISSAS"))</f>
        <v/>
      </c>
    </row>
    <row r="80" ht="32" customHeight="1">
      <c r="A80" s="11" t="n"/>
      <c r="B80" s="11" t="n"/>
      <c r="C80" s="11" t="n"/>
      <c r="D80" s="11" t="n"/>
      <c r="E80" s="11" t="n"/>
      <c r="F80" s="12" t="n"/>
      <c r="G80" s="13" t="n"/>
      <c r="H80" s="11" t="n"/>
      <c r="I80" s="14" t="n"/>
      <c r="J80" s="14" t="n"/>
      <c r="K80" s="11" t="n"/>
      <c r="L80" s="11" t="n"/>
      <c r="M80" s="16">
        <f>IF(COUNTA(A80:L80)=0,"",IFERROR(IF(H80="Inativo","INATIVO",IF(OR(A80="",B80="",C80="",D80="",E80="",F80="",G80="",H80="",I80="",J80="",K80=""),"CONFERIR CADASTRO",IF(COUNTIFS($A$5:$A$124,A80,$B$5:$B$124,B80,$G$5:$G$124,G80,$H$5:$H$124,"Ativo")&gt;1,"PRIORIDADE DUPLICADA",IF(J80&lt;TODAY(),"REVISÃO VENCIDA",IF(J80&lt;=TODAY()+Premissas!$B$4,"REVISAR EM BREVE","OK"))))),"CONFERIR PREMISSAS"))</f>
        <v/>
      </c>
    </row>
    <row r="81" ht="32" customHeight="1">
      <c r="A81" s="11" t="n"/>
      <c r="B81" s="11" t="n"/>
      <c r="C81" s="11" t="n"/>
      <c r="D81" s="11" t="n"/>
      <c r="E81" s="11" t="n"/>
      <c r="F81" s="12" t="n"/>
      <c r="G81" s="13" t="n"/>
      <c r="H81" s="11" t="n"/>
      <c r="I81" s="14" t="n"/>
      <c r="J81" s="14" t="n"/>
      <c r="K81" s="11" t="n"/>
      <c r="L81" s="11" t="n"/>
      <c r="M81" s="15">
        <f>IF(COUNTA(A81:L81)=0,"",IFERROR(IF(H81="Inativo","INATIVO",IF(OR(A81="",B81="",C81="",D81="",E81="",F81="",G81="",H81="",I81="",J81="",K81=""),"CONFERIR CADASTRO",IF(COUNTIFS($A$5:$A$124,A81,$B$5:$B$124,B81,$G$5:$G$124,G81,$H$5:$H$124,"Ativo")&gt;1,"PRIORIDADE DUPLICADA",IF(J81&lt;TODAY(),"REVISÃO VENCIDA",IF(J81&lt;=TODAY()+Premissas!$B$4,"REVISAR EM BREVE","OK"))))),"CONFERIR PREMISSAS"))</f>
        <v/>
      </c>
    </row>
    <row r="82" ht="32" customHeight="1">
      <c r="A82" s="11" t="n"/>
      <c r="B82" s="11" t="n"/>
      <c r="C82" s="11" t="n"/>
      <c r="D82" s="11" t="n"/>
      <c r="E82" s="11" t="n"/>
      <c r="F82" s="12" t="n"/>
      <c r="G82" s="13" t="n"/>
      <c r="H82" s="11" t="n"/>
      <c r="I82" s="14" t="n"/>
      <c r="J82" s="14" t="n"/>
      <c r="K82" s="11" t="n"/>
      <c r="L82" s="11" t="n"/>
      <c r="M82" s="16">
        <f>IF(COUNTA(A82:L82)=0,"",IFERROR(IF(H82="Inativo","INATIVO",IF(OR(A82="",B82="",C82="",D82="",E82="",F82="",G82="",H82="",I82="",J82="",K82=""),"CONFERIR CADASTRO",IF(COUNTIFS($A$5:$A$124,A82,$B$5:$B$124,B82,$G$5:$G$124,G82,$H$5:$H$124,"Ativo")&gt;1,"PRIORIDADE DUPLICADA",IF(J82&lt;TODAY(),"REVISÃO VENCIDA",IF(J82&lt;=TODAY()+Premissas!$B$4,"REVISAR EM BREVE","OK"))))),"CONFERIR PREMISSAS"))</f>
        <v/>
      </c>
    </row>
    <row r="83" ht="32" customHeight="1">
      <c r="A83" s="11" t="n"/>
      <c r="B83" s="11" t="n"/>
      <c r="C83" s="11" t="n"/>
      <c r="D83" s="11" t="n"/>
      <c r="E83" s="11" t="n"/>
      <c r="F83" s="12" t="n"/>
      <c r="G83" s="13" t="n"/>
      <c r="H83" s="11" t="n"/>
      <c r="I83" s="14" t="n"/>
      <c r="J83" s="14" t="n"/>
      <c r="K83" s="11" t="n"/>
      <c r="L83" s="11" t="n"/>
      <c r="M83" s="15">
        <f>IF(COUNTA(A83:L83)=0,"",IFERROR(IF(H83="Inativo","INATIVO",IF(OR(A83="",B83="",C83="",D83="",E83="",F83="",G83="",H83="",I83="",J83="",K83=""),"CONFERIR CADASTRO",IF(COUNTIFS($A$5:$A$124,A83,$B$5:$B$124,B83,$G$5:$G$124,G83,$H$5:$H$124,"Ativo")&gt;1,"PRIORIDADE DUPLICADA",IF(J83&lt;TODAY(),"REVISÃO VENCIDA",IF(J83&lt;=TODAY()+Premissas!$B$4,"REVISAR EM BREVE","OK"))))),"CONFERIR PREMISSAS"))</f>
        <v/>
      </c>
    </row>
    <row r="84" ht="32" customHeight="1">
      <c r="A84" s="11" t="n"/>
      <c r="B84" s="11" t="n"/>
      <c r="C84" s="11" t="n"/>
      <c r="D84" s="11" t="n"/>
      <c r="E84" s="11" t="n"/>
      <c r="F84" s="12" t="n"/>
      <c r="G84" s="13" t="n"/>
      <c r="H84" s="11" t="n"/>
      <c r="I84" s="14" t="n"/>
      <c r="J84" s="14" t="n"/>
      <c r="K84" s="11" t="n"/>
      <c r="L84" s="11" t="n"/>
      <c r="M84" s="16">
        <f>IF(COUNTA(A84:L84)=0,"",IFERROR(IF(H84="Inativo","INATIVO",IF(OR(A84="",B84="",C84="",D84="",E84="",F84="",G84="",H84="",I84="",J84="",K84=""),"CONFERIR CADASTRO",IF(COUNTIFS($A$5:$A$124,A84,$B$5:$B$124,B84,$G$5:$G$124,G84,$H$5:$H$124,"Ativo")&gt;1,"PRIORIDADE DUPLICADA",IF(J84&lt;TODAY(),"REVISÃO VENCIDA",IF(J84&lt;=TODAY()+Premissas!$B$4,"REVISAR EM BREVE","OK"))))),"CONFERIR PREMISSAS"))</f>
        <v/>
      </c>
    </row>
    <row r="85" ht="32" customHeight="1">
      <c r="A85" s="11" t="n"/>
      <c r="B85" s="11" t="n"/>
      <c r="C85" s="11" t="n"/>
      <c r="D85" s="11" t="n"/>
      <c r="E85" s="11" t="n"/>
      <c r="F85" s="12" t="n"/>
      <c r="G85" s="13" t="n"/>
      <c r="H85" s="11" t="n"/>
      <c r="I85" s="14" t="n"/>
      <c r="J85" s="14" t="n"/>
      <c r="K85" s="11" t="n"/>
      <c r="L85" s="11" t="n"/>
      <c r="M85" s="15">
        <f>IF(COUNTA(A85:L85)=0,"",IFERROR(IF(H85="Inativo","INATIVO",IF(OR(A85="",B85="",C85="",D85="",E85="",F85="",G85="",H85="",I85="",J85="",K85=""),"CONFERIR CADASTRO",IF(COUNTIFS($A$5:$A$124,A85,$B$5:$B$124,B85,$G$5:$G$124,G85,$H$5:$H$124,"Ativo")&gt;1,"PRIORIDADE DUPLICADA",IF(J85&lt;TODAY(),"REVISÃO VENCIDA",IF(J85&lt;=TODAY()+Premissas!$B$4,"REVISAR EM BREVE","OK"))))),"CONFERIR PREMISSAS"))</f>
        <v/>
      </c>
    </row>
    <row r="86" ht="32" customHeight="1">
      <c r="A86" s="11" t="n"/>
      <c r="B86" s="11" t="n"/>
      <c r="C86" s="11" t="n"/>
      <c r="D86" s="11" t="n"/>
      <c r="E86" s="11" t="n"/>
      <c r="F86" s="12" t="n"/>
      <c r="G86" s="13" t="n"/>
      <c r="H86" s="11" t="n"/>
      <c r="I86" s="14" t="n"/>
      <c r="J86" s="14" t="n"/>
      <c r="K86" s="11" t="n"/>
      <c r="L86" s="11" t="n"/>
      <c r="M86" s="16">
        <f>IF(COUNTA(A86:L86)=0,"",IFERROR(IF(H86="Inativo","INATIVO",IF(OR(A86="",B86="",C86="",D86="",E86="",F86="",G86="",H86="",I86="",J86="",K86=""),"CONFERIR CADASTRO",IF(COUNTIFS($A$5:$A$124,A86,$B$5:$B$124,B86,$G$5:$G$124,G86,$H$5:$H$124,"Ativo")&gt;1,"PRIORIDADE DUPLICADA",IF(J86&lt;TODAY(),"REVISÃO VENCIDA",IF(J86&lt;=TODAY()+Premissas!$B$4,"REVISAR EM BREVE","OK"))))),"CONFERIR PREMISSAS"))</f>
        <v/>
      </c>
    </row>
    <row r="87" ht="32" customHeight="1">
      <c r="A87" s="11" t="n"/>
      <c r="B87" s="11" t="n"/>
      <c r="C87" s="11" t="n"/>
      <c r="D87" s="11" t="n"/>
      <c r="E87" s="11" t="n"/>
      <c r="F87" s="12" t="n"/>
      <c r="G87" s="13" t="n"/>
      <c r="H87" s="11" t="n"/>
      <c r="I87" s="14" t="n"/>
      <c r="J87" s="14" t="n"/>
      <c r="K87" s="11" t="n"/>
      <c r="L87" s="11" t="n"/>
      <c r="M87" s="15">
        <f>IF(COUNTA(A87:L87)=0,"",IFERROR(IF(H87="Inativo","INATIVO",IF(OR(A87="",B87="",C87="",D87="",E87="",F87="",G87="",H87="",I87="",J87="",K87=""),"CONFERIR CADASTRO",IF(COUNTIFS($A$5:$A$124,A87,$B$5:$B$124,B87,$G$5:$G$124,G87,$H$5:$H$124,"Ativo")&gt;1,"PRIORIDADE DUPLICADA",IF(J87&lt;TODAY(),"REVISÃO VENCIDA",IF(J87&lt;=TODAY()+Premissas!$B$4,"REVISAR EM BREVE","OK"))))),"CONFERIR PREMISSAS"))</f>
        <v/>
      </c>
    </row>
    <row r="88" ht="32" customHeight="1">
      <c r="A88" s="11" t="n"/>
      <c r="B88" s="11" t="n"/>
      <c r="C88" s="11" t="n"/>
      <c r="D88" s="11" t="n"/>
      <c r="E88" s="11" t="n"/>
      <c r="F88" s="12" t="n"/>
      <c r="G88" s="13" t="n"/>
      <c r="H88" s="11" t="n"/>
      <c r="I88" s="14" t="n"/>
      <c r="J88" s="14" t="n"/>
      <c r="K88" s="11" t="n"/>
      <c r="L88" s="11" t="n"/>
      <c r="M88" s="16">
        <f>IF(COUNTA(A88:L88)=0,"",IFERROR(IF(H88="Inativo","INATIVO",IF(OR(A88="",B88="",C88="",D88="",E88="",F88="",G88="",H88="",I88="",J88="",K88=""),"CONFERIR CADASTRO",IF(COUNTIFS($A$5:$A$124,A88,$B$5:$B$124,B88,$G$5:$G$124,G88,$H$5:$H$124,"Ativo")&gt;1,"PRIORIDADE DUPLICADA",IF(J88&lt;TODAY(),"REVISÃO VENCIDA",IF(J88&lt;=TODAY()+Premissas!$B$4,"REVISAR EM BREVE","OK"))))),"CONFERIR PREMISSAS"))</f>
        <v/>
      </c>
    </row>
    <row r="89" ht="32" customHeight="1">
      <c r="A89" s="11" t="n"/>
      <c r="B89" s="11" t="n"/>
      <c r="C89" s="11" t="n"/>
      <c r="D89" s="11" t="n"/>
      <c r="E89" s="11" t="n"/>
      <c r="F89" s="12" t="n"/>
      <c r="G89" s="13" t="n"/>
      <c r="H89" s="11" t="n"/>
      <c r="I89" s="14" t="n"/>
      <c r="J89" s="14" t="n"/>
      <c r="K89" s="11" t="n"/>
      <c r="L89" s="11" t="n"/>
      <c r="M89" s="15">
        <f>IF(COUNTA(A89:L89)=0,"",IFERROR(IF(H89="Inativo","INATIVO",IF(OR(A89="",B89="",C89="",D89="",E89="",F89="",G89="",H89="",I89="",J89="",K89=""),"CONFERIR CADASTRO",IF(COUNTIFS($A$5:$A$124,A89,$B$5:$B$124,B89,$G$5:$G$124,G89,$H$5:$H$124,"Ativo")&gt;1,"PRIORIDADE DUPLICADA",IF(J89&lt;TODAY(),"REVISÃO VENCIDA",IF(J89&lt;=TODAY()+Premissas!$B$4,"REVISAR EM BREVE","OK"))))),"CONFERIR PREMISSAS"))</f>
        <v/>
      </c>
    </row>
    <row r="90" ht="32" customHeight="1">
      <c r="A90" s="11" t="n"/>
      <c r="B90" s="11" t="n"/>
      <c r="C90" s="11" t="n"/>
      <c r="D90" s="11" t="n"/>
      <c r="E90" s="11" t="n"/>
      <c r="F90" s="12" t="n"/>
      <c r="G90" s="13" t="n"/>
      <c r="H90" s="11" t="n"/>
      <c r="I90" s="14" t="n"/>
      <c r="J90" s="14" t="n"/>
      <c r="K90" s="11" t="n"/>
      <c r="L90" s="11" t="n"/>
      <c r="M90" s="16">
        <f>IF(COUNTA(A90:L90)=0,"",IFERROR(IF(H90="Inativo","INATIVO",IF(OR(A90="",B90="",C90="",D90="",E90="",F90="",G90="",H90="",I90="",J90="",K90=""),"CONFERIR CADASTRO",IF(COUNTIFS($A$5:$A$124,A90,$B$5:$B$124,B90,$G$5:$G$124,G90,$H$5:$H$124,"Ativo")&gt;1,"PRIORIDADE DUPLICADA",IF(J90&lt;TODAY(),"REVISÃO VENCIDA",IF(J90&lt;=TODAY()+Premissas!$B$4,"REVISAR EM BREVE","OK"))))),"CONFERIR PREMISSAS"))</f>
        <v/>
      </c>
    </row>
    <row r="91" ht="32" customHeight="1">
      <c r="A91" s="11" t="n"/>
      <c r="B91" s="11" t="n"/>
      <c r="C91" s="11" t="n"/>
      <c r="D91" s="11" t="n"/>
      <c r="E91" s="11" t="n"/>
      <c r="F91" s="12" t="n"/>
      <c r="G91" s="13" t="n"/>
      <c r="H91" s="11" t="n"/>
      <c r="I91" s="14" t="n"/>
      <c r="J91" s="14" t="n"/>
      <c r="K91" s="11" t="n"/>
      <c r="L91" s="11" t="n"/>
      <c r="M91" s="15">
        <f>IF(COUNTA(A91:L91)=0,"",IFERROR(IF(H91="Inativo","INATIVO",IF(OR(A91="",B91="",C91="",D91="",E91="",F91="",G91="",H91="",I91="",J91="",K91=""),"CONFERIR CADASTRO",IF(COUNTIFS($A$5:$A$124,A91,$B$5:$B$124,B91,$G$5:$G$124,G91,$H$5:$H$124,"Ativo")&gt;1,"PRIORIDADE DUPLICADA",IF(J91&lt;TODAY(),"REVISÃO VENCIDA",IF(J91&lt;=TODAY()+Premissas!$B$4,"REVISAR EM BREVE","OK"))))),"CONFERIR PREMISSAS"))</f>
        <v/>
      </c>
    </row>
    <row r="92" ht="32" customHeight="1">
      <c r="A92" s="11" t="n"/>
      <c r="B92" s="11" t="n"/>
      <c r="C92" s="11" t="n"/>
      <c r="D92" s="11" t="n"/>
      <c r="E92" s="11" t="n"/>
      <c r="F92" s="12" t="n"/>
      <c r="G92" s="13" t="n"/>
      <c r="H92" s="11" t="n"/>
      <c r="I92" s="14" t="n"/>
      <c r="J92" s="14" t="n"/>
      <c r="K92" s="11" t="n"/>
      <c r="L92" s="11" t="n"/>
      <c r="M92" s="16">
        <f>IF(COUNTA(A92:L92)=0,"",IFERROR(IF(H92="Inativo","INATIVO",IF(OR(A92="",B92="",C92="",D92="",E92="",F92="",G92="",H92="",I92="",J92="",K92=""),"CONFERIR CADASTRO",IF(COUNTIFS($A$5:$A$124,A92,$B$5:$B$124,B92,$G$5:$G$124,G92,$H$5:$H$124,"Ativo")&gt;1,"PRIORIDADE DUPLICADA",IF(J92&lt;TODAY(),"REVISÃO VENCIDA",IF(J92&lt;=TODAY()+Premissas!$B$4,"REVISAR EM BREVE","OK"))))),"CONFERIR PREMISSAS"))</f>
        <v/>
      </c>
    </row>
    <row r="93" ht="32" customHeight="1">
      <c r="A93" s="11" t="n"/>
      <c r="B93" s="11" t="n"/>
      <c r="C93" s="11" t="n"/>
      <c r="D93" s="11" t="n"/>
      <c r="E93" s="11" t="n"/>
      <c r="F93" s="12" t="n"/>
      <c r="G93" s="13" t="n"/>
      <c r="H93" s="11" t="n"/>
      <c r="I93" s="14" t="n"/>
      <c r="J93" s="14" t="n"/>
      <c r="K93" s="11" t="n"/>
      <c r="L93" s="11" t="n"/>
      <c r="M93" s="15">
        <f>IF(COUNTA(A93:L93)=0,"",IFERROR(IF(H93="Inativo","INATIVO",IF(OR(A93="",B93="",C93="",D93="",E93="",F93="",G93="",H93="",I93="",J93="",K93=""),"CONFERIR CADASTRO",IF(COUNTIFS($A$5:$A$124,A93,$B$5:$B$124,B93,$G$5:$G$124,G93,$H$5:$H$124,"Ativo")&gt;1,"PRIORIDADE DUPLICADA",IF(J93&lt;TODAY(),"REVISÃO VENCIDA",IF(J93&lt;=TODAY()+Premissas!$B$4,"REVISAR EM BREVE","OK"))))),"CONFERIR PREMISSAS"))</f>
        <v/>
      </c>
    </row>
    <row r="94" ht="32" customHeight="1">
      <c r="A94" s="11" t="n"/>
      <c r="B94" s="11" t="n"/>
      <c r="C94" s="11" t="n"/>
      <c r="D94" s="11" t="n"/>
      <c r="E94" s="11" t="n"/>
      <c r="F94" s="12" t="n"/>
      <c r="G94" s="13" t="n"/>
      <c r="H94" s="11" t="n"/>
      <c r="I94" s="14" t="n"/>
      <c r="J94" s="14" t="n"/>
      <c r="K94" s="11" t="n"/>
      <c r="L94" s="11" t="n"/>
      <c r="M94" s="16">
        <f>IF(COUNTA(A94:L94)=0,"",IFERROR(IF(H94="Inativo","INATIVO",IF(OR(A94="",B94="",C94="",D94="",E94="",F94="",G94="",H94="",I94="",J94="",K94=""),"CONFERIR CADASTRO",IF(COUNTIFS($A$5:$A$124,A94,$B$5:$B$124,B94,$G$5:$G$124,G94,$H$5:$H$124,"Ativo")&gt;1,"PRIORIDADE DUPLICADA",IF(J94&lt;TODAY(),"REVISÃO VENCIDA",IF(J94&lt;=TODAY()+Premissas!$B$4,"REVISAR EM BREVE","OK"))))),"CONFERIR PREMISSAS"))</f>
        <v/>
      </c>
    </row>
    <row r="95" ht="32" customHeight="1">
      <c r="A95" s="11" t="n"/>
      <c r="B95" s="11" t="n"/>
      <c r="C95" s="11" t="n"/>
      <c r="D95" s="11" t="n"/>
      <c r="E95" s="11" t="n"/>
      <c r="F95" s="12" t="n"/>
      <c r="G95" s="13" t="n"/>
      <c r="H95" s="11" t="n"/>
      <c r="I95" s="14" t="n"/>
      <c r="J95" s="14" t="n"/>
      <c r="K95" s="11" t="n"/>
      <c r="L95" s="11" t="n"/>
      <c r="M95" s="15">
        <f>IF(COUNTA(A95:L95)=0,"",IFERROR(IF(H95="Inativo","INATIVO",IF(OR(A95="",B95="",C95="",D95="",E95="",F95="",G95="",H95="",I95="",J95="",K95=""),"CONFERIR CADASTRO",IF(COUNTIFS($A$5:$A$124,A95,$B$5:$B$124,B95,$G$5:$G$124,G95,$H$5:$H$124,"Ativo")&gt;1,"PRIORIDADE DUPLICADA",IF(J95&lt;TODAY(),"REVISÃO VENCIDA",IF(J95&lt;=TODAY()+Premissas!$B$4,"REVISAR EM BREVE","OK"))))),"CONFERIR PREMISSAS"))</f>
        <v/>
      </c>
    </row>
    <row r="96" ht="32" customHeight="1">
      <c r="A96" s="11" t="n"/>
      <c r="B96" s="11" t="n"/>
      <c r="C96" s="11" t="n"/>
      <c r="D96" s="11" t="n"/>
      <c r="E96" s="11" t="n"/>
      <c r="F96" s="12" t="n"/>
      <c r="G96" s="13" t="n"/>
      <c r="H96" s="11" t="n"/>
      <c r="I96" s="14" t="n"/>
      <c r="J96" s="14" t="n"/>
      <c r="K96" s="11" t="n"/>
      <c r="L96" s="11" t="n"/>
      <c r="M96" s="16">
        <f>IF(COUNTA(A96:L96)=0,"",IFERROR(IF(H96="Inativo","INATIVO",IF(OR(A96="",B96="",C96="",D96="",E96="",F96="",G96="",H96="",I96="",J96="",K96=""),"CONFERIR CADASTRO",IF(COUNTIFS($A$5:$A$124,A96,$B$5:$B$124,B96,$G$5:$G$124,G96,$H$5:$H$124,"Ativo")&gt;1,"PRIORIDADE DUPLICADA",IF(J96&lt;TODAY(),"REVISÃO VENCIDA",IF(J96&lt;=TODAY()+Premissas!$B$4,"REVISAR EM BREVE","OK"))))),"CONFERIR PREMISSAS"))</f>
        <v/>
      </c>
    </row>
    <row r="97" ht="32" customHeight="1">
      <c r="A97" s="11" t="n"/>
      <c r="B97" s="11" t="n"/>
      <c r="C97" s="11" t="n"/>
      <c r="D97" s="11" t="n"/>
      <c r="E97" s="11" t="n"/>
      <c r="F97" s="12" t="n"/>
      <c r="G97" s="13" t="n"/>
      <c r="H97" s="11" t="n"/>
      <c r="I97" s="14" t="n"/>
      <c r="J97" s="14" t="n"/>
      <c r="K97" s="11" t="n"/>
      <c r="L97" s="11" t="n"/>
      <c r="M97" s="15">
        <f>IF(COUNTA(A97:L97)=0,"",IFERROR(IF(H97="Inativo","INATIVO",IF(OR(A97="",B97="",C97="",D97="",E97="",F97="",G97="",H97="",I97="",J97="",K97=""),"CONFERIR CADASTRO",IF(COUNTIFS($A$5:$A$124,A97,$B$5:$B$124,B97,$G$5:$G$124,G97,$H$5:$H$124,"Ativo")&gt;1,"PRIORIDADE DUPLICADA",IF(J97&lt;TODAY(),"REVISÃO VENCIDA",IF(J97&lt;=TODAY()+Premissas!$B$4,"REVISAR EM BREVE","OK"))))),"CONFERIR PREMISSAS"))</f>
        <v/>
      </c>
    </row>
    <row r="98" ht="32" customHeight="1">
      <c r="A98" s="11" t="n"/>
      <c r="B98" s="11" t="n"/>
      <c r="C98" s="11" t="n"/>
      <c r="D98" s="11" t="n"/>
      <c r="E98" s="11" t="n"/>
      <c r="F98" s="12" t="n"/>
      <c r="G98" s="13" t="n"/>
      <c r="H98" s="11" t="n"/>
      <c r="I98" s="14" t="n"/>
      <c r="J98" s="14" t="n"/>
      <c r="K98" s="11" t="n"/>
      <c r="L98" s="11" t="n"/>
      <c r="M98" s="16">
        <f>IF(COUNTA(A98:L98)=0,"",IFERROR(IF(H98="Inativo","INATIVO",IF(OR(A98="",B98="",C98="",D98="",E98="",F98="",G98="",H98="",I98="",J98="",K98=""),"CONFERIR CADASTRO",IF(COUNTIFS($A$5:$A$124,A98,$B$5:$B$124,B98,$G$5:$G$124,G98,$H$5:$H$124,"Ativo")&gt;1,"PRIORIDADE DUPLICADA",IF(J98&lt;TODAY(),"REVISÃO VENCIDA",IF(J98&lt;=TODAY()+Premissas!$B$4,"REVISAR EM BREVE","OK"))))),"CONFERIR PREMISSAS"))</f>
        <v/>
      </c>
    </row>
    <row r="99" ht="32" customHeight="1">
      <c r="A99" s="11" t="n"/>
      <c r="B99" s="11" t="n"/>
      <c r="C99" s="11" t="n"/>
      <c r="D99" s="11" t="n"/>
      <c r="E99" s="11" t="n"/>
      <c r="F99" s="12" t="n"/>
      <c r="G99" s="13" t="n"/>
      <c r="H99" s="11" t="n"/>
      <c r="I99" s="14" t="n"/>
      <c r="J99" s="14" t="n"/>
      <c r="K99" s="11" t="n"/>
      <c r="L99" s="11" t="n"/>
      <c r="M99" s="15">
        <f>IF(COUNTA(A99:L99)=0,"",IFERROR(IF(H99="Inativo","INATIVO",IF(OR(A99="",B99="",C99="",D99="",E99="",F99="",G99="",H99="",I99="",J99="",K99=""),"CONFERIR CADASTRO",IF(COUNTIFS($A$5:$A$124,A99,$B$5:$B$124,B99,$G$5:$G$124,G99,$H$5:$H$124,"Ativo")&gt;1,"PRIORIDADE DUPLICADA",IF(J99&lt;TODAY(),"REVISÃO VENCIDA",IF(J99&lt;=TODAY()+Premissas!$B$4,"REVISAR EM BREVE","OK"))))),"CONFERIR PREMISSAS"))</f>
        <v/>
      </c>
    </row>
    <row r="100" ht="32" customHeight="1">
      <c r="A100" s="11" t="n"/>
      <c r="B100" s="11" t="n"/>
      <c r="C100" s="11" t="n"/>
      <c r="D100" s="11" t="n"/>
      <c r="E100" s="11" t="n"/>
      <c r="F100" s="12" t="n"/>
      <c r="G100" s="13" t="n"/>
      <c r="H100" s="11" t="n"/>
      <c r="I100" s="14" t="n"/>
      <c r="J100" s="14" t="n"/>
      <c r="K100" s="11" t="n"/>
      <c r="L100" s="11" t="n"/>
      <c r="M100" s="16">
        <f>IF(COUNTA(A100:L100)=0,"",IFERROR(IF(H100="Inativo","INATIVO",IF(OR(A100="",B100="",C100="",D100="",E100="",F100="",G100="",H100="",I100="",J100="",K100=""),"CONFERIR CADASTRO",IF(COUNTIFS($A$5:$A$124,A100,$B$5:$B$124,B100,$G$5:$G$124,G100,$H$5:$H$124,"Ativo")&gt;1,"PRIORIDADE DUPLICADA",IF(J100&lt;TODAY(),"REVISÃO VENCIDA",IF(J100&lt;=TODAY()+Premissas!$B$4,"REVISAR EM BREVE","OK"))))),"CONFERIR PREMISSAS"))</f>
        <v/>
      </c>
    </row>
    <row r="101" ht="32" customHeight="1">
      <c r="A101" s="11" t="n"/>
      <c r="B101" s="11" t="n"/>
      <c r="C101" s="11" t="n"/>
      <c r="D101" s="11" t="n"/>
      <c r="E101" s="11" t="n"/>
      <c r="F101" s="12" t="n"/>
      <c r="G101" s="13" t="n"/>
      <c r="H101" s="11" t="n"/>
      <c r="I101" s="14" t="n"/>
      <c r="J101" s="14" t="n"/>
      <c r="K101" s="11" t="n"/>
      <c r="L101" s="11" t="n"/>
      <c r="M101" s="15">
        <f>IF(COUNTA(A101:L101)=0,"",IFERROR(IF(H101="Inativo","INATIVO",IF(OR(A101="",B101="",C101="",D101="",E101="",F101="",G101="",H101="",I101="",J101="",K101=""),"CONFERIR CADASTRO",IF(COUNTIFS($A$5:$A$124,A101,$B$5:$B$124,B101,$G$5:$G$124,G101,$H$5:$H$124,"Ativo")&gt;1,"PRIORIDADE DUPLICADA",IF(J101&lt;TODAY(),"REVISÃO VENCIDA",IF(J101&lt;=TODAY()+Premissas!$B$4,"REVISAR EM BREVE","OK"))))),"CONFERIR PREMISSAS"))</f>
        <v/>
      </c>
    </row>
    <row r="102" ht="32" customHeight="1">
      <c r="A102" s="11" t="n"/>
      <c r="B102" s="11" t="n"/>
      <c r="C102" s="11" t="n"/>
      <c r="D102" s="11" t="n"/>
      <c r="E102" s="11" t="n"/>
      <c r="F102" s="12" t="n"/>
      <c r="G102" s="13" t="n"/>
      <c r="H102" s="11" t="n"/>
      <c r="I102" s="14" t="n"/>
      <c r="J102" s="14" t="n"/>
      <c r="K102" s="11" t="n"/>
      <c r="L102" s="11" t="n"/>
      <c r="M102" s="16">
        <f>IF(COUNTA(A102:L102)=0,"",IFERROR(IF(H102="Inativo","INATIVO",IF(OR(A102="",B102="",C102="",D102="",E102="",F102="",G102="",H102="",I102="",J102="",K102=""),"CONFERIR CADASTRO",IF(COUNTIFS($A$5:$A$124,A102,$B$5:$B$124,B102,$G$5:$G$124,G102,$H$5:$H$124,"Ativo")&gt;1,"PRIORIDADE DUPLICADA",IF(J102&lt;TODAY(),"REVISÃO VENCIDA",IF(J102&lt;=TODAY()+Premissas!$B$4,"REVISAR EM BREVE","OK"))))),"CONFERIR PREMISSAS"))</f>
        <v/>
      </c>
    </row>
    <row r="103" ht="32" customHeight="1">
      <c r="A103" s="11" t="n"/>
      <c r="B103" s="11" t="n"/>
      <c r="C103" s="11" t="n"/>
      <c r="D103" s="11" t="n"/>
      <c r="E103" s="11" t="n"/>
      <c r="F103" s="12" t="n"/>
      <c r="G103" s="13" t="n"/>
      <c r="H103" s="11" t="n"/>
      <c r="I103" s="14" t="n"/>
      <c r="J103" s="14" t="n"/>
      <c r="K103" s="11" t="n"/>
      <c r="L103" s="11" t="n"/>
      <c r="M103" s="15">
        <f>IF(COUNTA(A103:L103)=0,"",IFERROR(IF(H103="Inativo","INATIVO",IF(OR(A103="",B103="",C103="",D103="",E103="",F103="",G103="",H103="",I103="",J103="",K103=""),"CONFERIR CADASTRO",IF(COUNTIFS($A$5:$A$124,A103,$B$5:$B$124,B103,$G$5:$G$124,G103,$H$5:$H$124,"Ativo")&gt;1,"PRIORIDADE DUPLICADA",IF(J103&lt;TODAY(),"REVISÃO VENCIDA",IF(J103&lt;=TODAY()+Premissas!$B$4,"REVISAR EM BREVE","OK"))))),"CONFERIR PREMISSAS"))</f>
        <v/>
      </c>
    </row>
    <row r="104" ht="32" customHeight="1">
      <c r="A104" s="11" t="n"/>
      <c r="B104" s="11" t="n"/>
      <c r="C104" s="11" t="n"/>
      <c r="D104" s="11" t="n"/>
      <c r="E104" s="11" t="n"/>
      <c r="F104" s="12" t="n"/>
      <c r="G104" s="13" t="n"/>
      <c r="H104" s="11" t="n"/>
      <c r="I104" s="14" t="n"/>
      <c r="J104" s="14" t="n"/>
      <c r="K104" s="11" t="n"/>
      <c r="L104" s="11" t="n"/>
      <c r="M104" s="16">
        <f>IF(COUNTA(A104:L104)=0,"",IFERROR(IF(H104="Inativo","INATIVO",IF(OR(A104="",B104="",C104="",D104="",E104="",F104="",G104="",H104="",I104="",J104="",K104=""),"CONFERIR CADASTRO",IF(COUNTIFS($A$5:$A$124,A104,$B$5:$B$124,B104,$G$5:$G$124,G104,$H$5:$H$124,"Ativo")&gt;1,"PRIORIDADE DUPLICADA",IF(J104&lt;TODAY(),"REVISÃO VENCIDA",IF(J104&lt;=TODAY()+Premissas!$B$4,"REVISAR EM BREVE","OK"))))),"CONFERIR PREMISSAS"))</f>
        <v/>
      </c>
    </row>
    <row r="105" ht="32" customHeight="1">
      <c r="A105" s="11" t="n"/>
      <c r="B105" s="11" t="n"/>
      <c r="C105" s="11" t="n"/>
      <c r="D105" s="11" t="n"/>
      <c r="E105" s="11" t="n"/>
      <c r="F105" s="12" t="n"/>
      <c r="G105" s="13" t="n"/>
      <c r="H105" s="11" t="n"/>
      <c r="I105" s="14" t="n"/>
      <c r="J105" s="14" t="n"/>
      <c r="K105" s="11" t="n"/>
      <c r="L105" s="11" t="n"/>
      <c r="M105" s="15">
        <f>IF(COUNTA(A105:L105)=0,"",IFERROR(IF(H105="Inativo","INATIVO",IF(OR(A105="",B105="",C105="",D105="",E105="",F105="",G105="",H105="",I105="",J105="",K105=""),"CONFERIR CADASTRO",IF(COUNTIFS($A$5:$A$124,A105,$B$5:$B$124,B105,$G$5:$G$124,G105,$H$5:$H$124,"Ativo")&gt;1,"PRIORIDADE DUPLICADA",IF(J105&lt;TODAY(),"REVISÃO VENCIDA",IF(J105&lt;=TODAY()+Premissas!$B$4,"REVISAR EM BREVE","OK"))))),"CONFERIR PREMISSAS"))</f>
        <v/>
      </c>
    </row>
    <row r="106" ht="32" customHeight="1">
      <c r="A106" s="11" t="n"/>
      <c r="B106" s="11" t="n"/>
      <c r="C106" s="11" t="n"/>
      <c r="D106" s="11" t="n"/>
      <c r="E106" s="11" t="n"/>
      <c r="F106" s="12" t="n"/>
      <c r="G106" s="13" t="n"/>
      <c r="H106" s="11" t="n"/>
      <c r="I106" s="14" t="n"/>
      <c r="J106" s="14" t="n"/>
      <c r="K106" s="11" t="n"/>
      <c r="L106" s="11" t="n"/>
      <c r="M106" s="16">
        <f>IF(COUNTA(A106:L106)=0,"",IFERROR(IF(H106="Inativo","INATIVO",IF(OR(A106="",B106="",C106="",D106="",E106="",F106="",G106="",H106="",I106="",J106="",K106=""),"CONFERIR CADASTRO",IF(COUNTIFS($A$5:$A$124,A106,$B$5:$B$124,B106,$G$5:$G$124,G106,$H$5:$H$124,"Ativo")&gt;1,"PRIORIDADE DUPLICADA",IF(J106&lt;TODAY(),"REVISÃO VENCIDA",IF(J106&lt;=TODAY()+Premissas!$B$4,"REVISAR EM BREVE","OK"))))),"CONFERIR PREMISSAS"))</f>
        <v/>
      </c>
    </row>
    <row r="107" ht="32" customHeight="1">
      <c r="A107" s="11" t="n"/>
      <c r="B107" s="11" t="n"/>
      <c r="C107" s="11" t="n"/>
      <c r="D107" s="11" t="n"/>
      <c r="E107" s="11" t="n"/>
      <c r="F107" s="12" t="n"/>
      <c r="G107" s="13" t="n"/>
      <c r="H107" s="11" t="n"/>
      <c r="I107" s="14" t="n"/>
      <c r="J107" s="14" t="n"/>
      <c r="K107" s="11" t="n"/>
      <c r="L107" s="11" t="n"/>
      <c r="M107" s="15">
        <f>IF(COUNTA(A107:L107)=0,"",IFERROR(IF(H107="Inativo","INATIVO",IF(OR(A107="",B107="",C107="",D107="",E107="",F107="",G107="",H107="",I107="",J107="",K107=""),"CONFERIR CADASTRO",IF(COUNTIFS($A$5:$A$124,A107,$B$5:$B$124,B107,$G$5:$G$124,G107,$H$5:$H$124,"Ativo")&gt;1,"PRIORIDADE DUPLICADA",IF(J107&lt;TODAY(),"REVISÃO VENCIDA",IF(J107&lt;=TODAY()+Premissas!$B$4,"REVISAR EM BREVE","OK"))))),"CONFERIR PREMISSAS"))</f>
        <v/>
      </c>
    </row>
    <row r="108" ht="32" customHeight="1">
      <c r="A108" s="11" t="n"/>
      <c r="B108" s="11" t="n"/>
      <c r="C108" s="11" t="n"/>
      <c r="D108" s="11" t="n"/>
      <c r="E108" s="11" t="n"/>
      <c r="F108" s="12" t="n"/>
      <c r="G108" s="13" t="n"/>
      <c r="H108" s="11" t="n"/>
      <c r="I108" s="14" t="n"/>
      <c r="J108" s="14" t="n"/>
      <c r="K108" s="11" t="n"/>
      <c r="L108" s="11" t="n"/>
      <c r="M108" s="16">
        <f>IF(COUNTA(A108:L108)=0,"",IFERROR(IF(H108="Inativo","INATIVO",IF(OR(A108="",B108="",C108="",D108="",E108="",F108="",G108="",H108="",I108="",J108="",K108=""),"CONFERIR CADASTRO",IF(COUNTIFS($A$5:$A$124,A108,$B$5:$B$124,B108,$G$5:$G$124,G108,$H$5:$H$124,"Ativo")&gt;1,"PRIORIDADE DUPLICADA",IF(J108&lt;TODAY(),"REVISÃO VENCIDA",IF(J108&lt;=TODAY()+Premissas!$B$4,"REVISAR EM BREVE","OK"))))),"CONFERIR PREMISSAS"))</f>
        <v/>
      </c>
    </row>
    <row r="109" ht="32" customHeight="1">
      <c r="A109" s="11" t="n"/>
      <c r="B109" s="11" t="n"/>
      <c r="C109" s="11" t="n"/>
      <c r="D109" s="11" t="n"/>
      <c r="E109" s="11" t="n"/>
      <c r="F109" s="12" t="n"/>
      <c r="G109" s="13" t="n"/>
      <c r="H109" s="11" t="n"/>
      <c r="I109" s="14" t="n"/>
      <c r="J109" s="14" t="n"/>
      <c r="K109" s="11" t="n"/>
      <c r="L109" s="11" t="n"/>
      <c r="M109" s="15">
        <f>IF(COUNTA(A109:L109)=0,"",IFERROR(IF(H109="Inativo","INATIVO",IF(OR(A109="",B109="",C109="",D109="",E109="",F109="",G109="",H109="",I109="",J109="",K109=""),"CONFERIR CADASTRO",IF(COUNTIFS($A$5:$A$124,A109,$B$5:$B$124,B109,$G$5:$G$124,G109,$H$5:$H$124,"Ativo")&gt;1,"PRIORIDADE DUPLICADA",IF(J109&lt;TODAY(),"REVISÃO VENCIDA",IF(J109&lt;=TODAY()+Premissas!$B$4,"REVISAR EM BREVE","OK"))))),"CONFERIR PREMISSAS"))</f>
        <v/>
      </c>
    </row>
    <row r="110" ht="32" customHeight="1">
      <c r="A110" s="11" t="n"/>
      <c r="B110" s="11" t="n"/>
      <c r="C110" s="11" t="n"/>
      <c r="D110" s="11" t="n"/>
      <c r="E110" s="11" t="n"/>
      <c r="F110" s="12" t="n"/>
      <c r="G110" s="13" t="n"/>
      <c r="H110" s="11" t="n"/>
      <c r="I110" s="14" t="n"/>
      <c r="J110" s="14" t="n"/>
      <c r="K110" s="11" t="n"/>
      <c r="L110" s="11" t="n"/>
      <c r="M110" s="16">
        <f>IF(COUNTA(A110:L110)=0,"",IFERROR(IF(H110="Inativo","INATIVO",IF(OR(A110="",B110="",C110="",D110="",E110="",F110="",G110="",H110="",I110="",J110="",K110=""),"CONFERIR CADASTRO",IF(COUNTIFS($A$5:$A$124,A110,$B$5:$B$124,B110,$G$5:$G$124,G110,$H$5:$H$124,"Ativo")&gt;1,"PRIORIDADE DUPLICADA",IF(J110&lt;TODAY(),"REVISÃO VENCIDA",IF(J110&lt;=TODAY()+Premissas!$B$4,"REVISAR EM BREVE","OK"))))),"CONFERIR PREMISSAS"))</f>
        <v/>
      </c>
    </row>
    <row r="111" ht="32" customHeight="1">
      <c r="A111" s="11" t="n"/>
      <c r="B111" s="11" t="n"/>
      <c r="C111" s="11" t="n"/>
      <c r="D111" s="11" t="n"/>
      <c r="E111" s="11" t="n"/>
      <c r="F111" s="12" t="n"/>
      <c r="G111" s="13" t="n"/>
      <c r="H111" s="11" t="n"/>
      <c r="I111" s="14" t="n"/>
      <c r="J111" s="14" t="n"/>
      <c r="K111" s="11" t="n"/>
      <c r="L111" s="11" t="n"/>
      <c r="M111" s="15">
        <f>IF(COUNTA(A111:L111)=0,"",IFERROR(IF(H111="Inativo","INATIVO",IF(OR(A111="",B111="",C111="",D111="",E111="",F111="",G111="",H111="",I111="",J111="",K111=""),"CONFERIR CADASTRO",IF(COUNTIFS($A$5:$A$124,A111,$B$5:$B$124,B111,$G$5:$G$124,G111,$H$5:$H$124,"Ativo")&gt;1,"PRIORIDADE DUPLICADA",IF(J111&lt;TODAY(),"REVISÃO VENCIDA",IF(J111&lt;=TODAY()+Premissas!$B$4,"REVISAR EM BREVE","OK"))))),"CONFERIR PREMISSAS"))</f>
        <v/>
      </c>
    </row>
    <row r="112" ht="32" customHeight="1">
      <c r="A112" s="11" t="n"/>
      <c r="B112" s="11" t="n"/>
      <c r="C112" s="11" t="n"/>
      <c r="D112" s="11" t="n"/>
      <c r="E112" s="11" t="n"/>
      <c r="F112" s="12" t="n"/>
      <c r="G112" s="13" t="n"/>
      <c r="H112" s="11" t="n"/>
      <c r="I112" s="14" t="n"/>
      <c r="J112" s="14" t="n"/>
      <c r="K112" s="11" t="n"/>
      <c r="L112" s="11" t="n"/>
      <c r="M112" s="16">
        <f>IF(COUNTA(A112:L112)=0,"",IFERROR(IF(H112="Inativo","INATIVO",IF(OR(A112="",B112="",C112="",D112="",E112="",F112="",G112="",H112="",I112="",J112="",K112=""),"CONFERIR CADASTRO",IF(COUNTIFS($A$5:$A$124,A112,$B$5:$B$124,B112,$G$5:$G$124,G112,$H$5:$H$124,"Ativo")&gt;1,"PRIORIDADE DUPLICADA",IF(J112&lt;TODAY(),"REVISÃO VENCIDA",IF(J112&lt;=TODAY()+Premissas!$B$4,"REVISAR EM BREVE","OK"))))),"CONFERIR PREMISSAS"))</f>
        <v/>
      </c>
    </row>
    <row r="113" ht="32" customHeight="1">
      <c r="A113" s="11" t="n"/>
      <c r="B113" s="11" t="n"/>
      <c r="C113" s="11" t="n"/>
      <c r="D113" s="11" t="n"/>
      <c r="E113" s="11" t="n"/>
      <c r="F113" s="12" t="n"/>
      <c r="G113" s="13" t="n"/>
      <c r="H113" s="11" t="n"/>
      <c r="I113" s="14" t="n"/>
      <c r="J113" s="14" t="n"/>
      <c r="K113" s="11" t="n"/>
      <c r="L113" s="11" t="n"/>
      <c r="M113" s="15">
        <f>IF(COUNTA(A113:L113)=0,"",IFERROR(IF(H113="Inativo","INATIVO",IF(OR(A113="",B113="",C113="",D113="",E113="",F113="",G113="",H113="",I113="",J113="",K113=""),"CONFERIR CADASTRO",IF(COUNTIFS($A$5:$A$124,A113,$B$5:$B$124,B113,$G$5:$G$124,G113,$H$5:$H$124,"Ativo")&gt;1,"PRIORIDADE DUPLICADA",IF(J113&lt;TODAY(),"REVISÃO VENCIDA",IF(J113&lt;=TODAY()+Premissas!$B$4,"REVISAR EM BREVE","OK"))))),"CONFERIR PREMISSAS"))</f>
        <v/>
      </c>
    </row>
    <row r="114" ht="32" customHeight="1">
      <c r="A114" s="11" t="n"/>
      <c r="B114" s="11" t="n"/>
      <c r="C114" s="11" t="n"/>
      <c r="D114" s="11" t="n"/>
      <c r="E114" s="11" t="n"/>
      <c r="F114" s="12" t="n"/>
      <c r="G114" s="13" t="n"/>
      <c r="H114" s="11" t="n"/>
      <c r="I114" s="14" t="n"/>
      <c r="J114" s="14" t="n"/>
      <c r="K114" s="11" t="n"/>
      <c r="L114" s="11" t="n"/>
      <c r="M114" s="16">
        <f>IF(COUNTA(A114:L114)=0,"",IFERROR(IF(H114="Inativo","INATIVO",IF(OR(A114="",B114="",C114="",D114="",E114="",F114="",G114="",H114="",I114="",J114="",K114=""),"CONFERIR CADASTRO",IF(COUNTIFS($A$5:$A$124,A114,$B$5:$B$124,B114,$G$5:$G$124,G114,$H$5:$H$124,"Ativo")&gt;1,"PRIORIDADE DUPLICADA",IF(J114&lt;TODAY(),"REVISÃO VENCIDA",IF(J114&lt;=TODAY()+Premissas!$B$4,"REVISAR EM BREVE","OK"))))),"CONFERIR PREMISSAS"))</f>
        <v/>
      </c>
    </row>
    <row r="115" ht="32" customHeight="1">
      <c r="A115" s="11" t="n"/>
      <c r="B115" s="11" t="n"/>
      <c r="C115" s="11" t="n"/>
      <c r="D115" s="11" t="n"/>
      <c r="E115" s="11" t="n"/>
      <c r="F115" s="12" t="n"/>
      <c r="G115" s="13" t="n"/>
      <c r="H115" s="11" t="n"/>
      <c r="I115" s="14" t="n"/>
      <c r="J115" s="14" t="n"/>
      <c r="K115" s="11" t="n"/>
      <c r="L115" s="11" t="n"/>
      <c r="M115" s="15">
        <f>IF(COUNTA(A115:L115)=0,"",IFERROR(IF(H115="Inativo","INATIVO",IF(OR(A115="",B115="",C115="",D115="",E115="",F115="",G115="",H115="",I115="",J115="",K115=""),"CONFERIR CADASTRO",IF(COUNTIFS($A$5:$A$124,A115,$B$5:$B$124,B115,$G$5:$G$124,G115,$H$5:$H$124,"Ativo")&gt;1,"PRIORIDADE DUPLICADA",IF(J115&lt;TODAY(),"REVISÃO VENCIDA",IF(J115&lt;=TODAY()+Premissas!$B$4,"REVISAR EM BREVE","OK"))))),"CONFERIR PREMISSAS"))</f>
        <v/>
      </c>
    </row>
    <row r="116" ht="32" customHeight="1">
      <c r="A116" s="11" t="n"/>
      <c r="B116" s="11" t="n"/>
      <c r="C116" s="11" t="n"/>
      <c r="D116" s="11" t="n"/>
      <c r="E116" s="11" t="n"/>
      <c r="F116" s="12" t="n"/>
      <c r="G116" s="13" t="n"/>
      <c r="H116" s="11" t="n"/>
      <c r="I116" s="14" t="n"/>
      <c r="J116" s="14" t="n"/>
      <c r="K116" s="11" t="n"/>
      <c r="L116" s="11" t="n"/>
      <c r="M116" s="16">
        <f>IF(COUNTA(A116:L116)=0,"",IFERROR(IF(H116="Inativo","INATIVO",IF(OR(A116="",B116="",C116="",D116="",E116="",F116="",G116="",H116="",I116="",J116="",K116=""),"CONFERIR CADASTRO",IF(COUNTIFS($A$5:$A$124,A116,$B$5:$B$124,B116,$G$5:$G$124,G116,$H$5:$H$124,"Ativo")&gt;1,"PRIORIDADE DUPLICADA",IF(J116&lt;TODAY(),"REVISÃO VENCIDA",IF(J116&lt;=TODAY()+Premissas!$B$4,"REVISAR EM BREVE","OK"))))),"CONFERIR PREMISSAS"))</f>
        <v/>
      </c>
    </row>
    <row r="117" ht="32" customHeight="1">
      <c r="A117" s="11" t="n"/>
      <c r="B117" s="11" t="n"/>
      <c r="C117" s="11" t="n"/>
      <c r="D117" s="11" t="n"/>
      <c r="E117" s="11" t="n"/>
      <c r="F117" s="12" t="n"/>
      <c r="G117" s="13" t="n"/>
      <c r="H117" s="11" t="n"/>
      <c r="I117" s="14" t="n"/>
      <c r="J117" s="14" t="n"/>
      <c r="K117" s="11" t="n"/>
      <c r="L117" s="11" t="n"/>
      <c r="M117" s="15">
        <f>IF(COUNTA(A117:L117)=0,"",IFERROR(IF(H117="Inativo","INATIVO",IF(OR(A117="",B117="",C117="",D117="",E117="",F117="",G117="",H117="",I117="",J117="",K117=""),"CONFERIR CADASTRO",IF(COUNTIFS($A$5:$A$124,A117,$B$5:$B$124,B117,$G$5:$G$124,G117,$H$5:$H$124,"Ativo")&gt;1,"PRIORIDADE DUPLICADA",IF(J117&lt;TODAY(),"REVISÃO VENCIDA",IF(J117&lt;=TODAY()+Premissas!$B$4,"REVISAR EM BREVE","OK"))))),"CONFERIR PREMISSAS"))</f>
        <v/>
      </c>
    </row>
    <row r="118" ht="32" customHeight="1">
      <c r="A118" s="11" t="n"/>
      <c r="B118" s="11" t="n"/>
      <c r="C118" s="11" t="n"/>
      <c r="D118" s="11" t="n"/>
      <c r="E118" s="11" t="n"/>
      <c r="F118" s="12" t="n"/>
      <c r="G118" s="13" t="n"/>
      <c r="H118" s="11" t="n"/>
      <c r="I118" s="14" t="n"/>
      <c r="J118" s="14" t="n"/>
      <c r="K118" s="11" t="n"/>
      <c r="L118" s="11" t="n"/>
      <c r="M118" s="16">
        <f>IF(COUNTA(A118:L118)=0,"",IFERROR(IF(H118="Inativo","INATIVO",IF(OR(A118="",B118="",C118="",D118="",E118="",F118="",G118="",H118="",I118="",J118="",K118=""),"CONFERIR CADASTRO",IF(COUNTIFS($A$5:$A$124,A118,$B$5:$B$124,B118,$G$5:$G$124,G118,$H$5:$H$124,"Ativo")&gt;1,"PRIORIDADE DUPLICADA",IF(J118&lt;TODAY(),"REVISÃO VENCIDA",IF(J118&lt;=TODAY()+Premissas!$B$4,"REVISAR EM BREVE","OK"))))),"CONFERIR PREMISSAS"))</f>
        <v/>
      </c>
    </row>
    <row r="119" ht="32" customHeight="1">
      <c r="A119" s="11" t="n"/>
      <c r="B119" s="11" t="n"/>
      <c r="C119" s="11" t="n"/>
      <c r="D119" s="11" t="n"/>
      <c r="E119" s="11" t="n"/>
      <c r="F119" s="12" t="n"/>
      <c r="G119" s="13" t="n"/>
      <c r="H119" s="11" t="n"/>
      <c r="I119" s="14" t="n"/>
      <c r="J119" s="14" t="n"/>
      <c r="K119" s="11" t="n"/>
      <c r="L119" s="11" t="n"/>
      <c r="M119" s="15">
        <f>IF(COUNTA(A119:L119)=0,"",IFERROR(IF(H119="Inativo","INATIVO",IF(OR(A119="",B119="",C119="",D119="",E119="",F119="",G119="",H119="",I119="",J119="",K119=""),"CONFERIR CADASTRO",IF(COUNTIFS($A$5:$A$124,A119,$B$5:$B$124,B119,$G$5:$G$124,G119,$H$5:$H$124,"Ativo")&gt;1,"PRIORIDADE DUPLICADA",IF(J119&lt;TODAY(),"REVISÃO VENCIDA",IF(J119&lt;=TODAY()+Premissas!$B$4,"REVISAR EM BREVE","OK"))))),"CONFERIR PREMISSAS"))</f>
        <v/>
      </c>
    </row>
    <row r="120" ht="32" customHeight="1">
      <c r="A120" s="11" t="n"/>
      <c r="B120" s="11" t="n"/>
      <c r="C120" s="11" t="n"/>
      <c r="D120" s="11" t="n"/>
      <c r="E120" s="11" t="n"/>
      <c r="F120" s="12" t="n"/>
      <c r="G120" s="13" t="n"/>
      <c r="H120" s="11" t="n"/>
      <c r="I120" s="14" t="n"/>
      <c r="J120" s="14" t="n"/>
      <c r="K120" s="11" t="n"/>
      <c r="L120" s="11" t="n"/>
      <c r="M120" s="16">
        <f>IF(COUNTA(A120:L120)=0,"",IFERROR(IF(H120="Inativo","INATIVO",IF(OR(A120="",B120="",C120="",D120="",E120="",F120="",G120="",H120="",I120="",J120="",K120=""),"CONFERIR CADASTRO",IF(COUNTIFS($A$5:$A$124,A120,$B$5:$B$124,B120,$G$5:$G$124,G120,$H$5:$H$124,"Ativo")&gt;1,"PRIORIDADE DUPLICADA",IF(J120&lt;TODAY(),"REVISÃO VENCIDA",IF(J120&lt;=TODAY()+Premissas!$B$4,"REVISAR EM BREVE","OK"))))),"CONFERIR PREMISSAS"))</f>
        <v/>
      </c>
    </row>
    <row r="121" ht="32" customHeight="1">
      <c r="A121" s="11" t="n"/>
      <c r="B121" s="11" t="n"/>
      <c r="C121" s="11" t="n"/>
      <c r="D121" s="11" t="n"/>
      <c r="E121" s="11" t="n"/>
      <c r="F121" s="12" t="n"/>
      <c r="G121" s="13" t="n"/>
      <c r="H121" s="11" t="n"/>
      <c r="I121" s="14" t="n"/>
      <c r="J121" s="14" t="n"/>
      <c r="K121" s="11" t="n"/>
      <c r="L121" s="11" t="n"/>
      <c r="M121" s="15">
        <f>IF(COUNTA(A121:L121)=0,"",IFERROR(IF(H121="Inativo","INATIVO",IF(OR(A121="",B121="",C121="",D121="",E121="",F121="",G121="",H121="",I121="",J121="",K121=""),"CONFERIR CADASTRO",IF(COUNTIFS($A$5:$A$124,A121,$B$5:$B$124,B121,$G$5:$G$124,G121,$H$5:$H$124,"Ativo")&gt;1,"PRIORIDADE DUPLICADA",IF(J121&lt;TODAY(),"REVISÃO VENCIDA",IF(J121&lt;=TODAY()+Premissas!$B$4,"REVISAR EM BREVE","OK"))))),"CONFERIR PREMISSAS"))</f>
        <v/>
      </c>
    </row>
    <row r="122" ht="32" customHeight="1">
      <c r="A122" s="11" t="n"/>
      <c r="B122" s="11" t="n"/>
      <c r="C122" s="11" t="n"/>
      <c r="D122" s="11" t="n"/>
      <c r="E122" s="11" t="n"/>
      <c r="F122" s="12" t="n"/>
      <c r="G122" s="13" t="n"/>
      <c r="H122" s="11" t="n"/>
      <c r="I122" s="14" t="n"/>
      <c r="J122" s="14" t="n"/>
      <c r="K122" s="11" t="n"/>
      <c r="L122" s="11" t="n"/>
      <c r="M122" s="16">
        <f>IF(COUNTA(A122:L122)=0,"",IFERROR(IF(H122="Inativo","INATIVO",IF(OR(A122="",B122="",C122="",D122="",E122="",F122="",G122="",H122="",I122="",J122="",K122=""),"CONFERIR CADASTRO",IF(COUNTIFS($A$5:$A$124,A122,$B$5:$B$124,B122,$G$5:$G$124,G122,$H$5:$H$124,"Ativo")&gt;1,"PRIORIDADE DUPLICADA",IF(J122&lt;TODAY(),"REVISÃO VENCIDA",IF(J122&lt;=TODAY()+Premissas!$B$4,"REVISAR EM BREVE","OK"))))),"CONFERIR PREMISSAS"))</f>
        <v/>
      </c>
    </row>
    <row r="123" ht="32" customHeight="1">
      <c r="A123" s="11" t="n"/>
      <c r="B123" s="11" t="n"/>
      <c r="C123" s="11" t="n"/>
      <c r="D123" s="11" t="n"/>
      <c r="E123" s="11" t="n"/>
      <c r="F123" s="12" t="n"/>
      <c r="G123" s="13" t="n"/>
      <c r="H123" s="11" t="n"/>
      <c r="I123" s="14" t="n"/>
      <c r="J123" s="14" t="n"/>
      <c r="K123" s="11" t="n"/>
      <c r="L123" s="11" t="n"/>
      <c r="M123" s="15">
        <f>IF(COUNTA(A123:L123)=0,"",IFERROR(IF(H123="Inativo","INATIVO",IF(OR(A123="",B123="",C123="",D123="",E123="",F123="",G123="",H123="",I123="",J123="",K123=""),"CONFERIR CADASTRO",IF(COUNTIFS($A$5:$A$124,A123,$B$5:$B$124,B123,$G$5:$G$124,G123,$H$5:$H$124,"Ativo")&gt;1,"PRIORIDADE DUPLICADA",IF(J123&lt;TODAY(),"REVISÃO VENCIDA",IF(J123&lt;=TODAY()+Premissas!$B$4,"REVISAR EM BREVE","OK"))))),"CONFERIR PREMISSAS"))</f>
        <v/>
      </c>
    </row>
    <row r="124" ht="32" customHeight="1">
      <c r="A124" s="11" t="n"/>
      <c r="B124" s="11" t="n"/>
      <c r="C124" s="11" t="n"/>
      <c r="D124" s="11" t="n"/>
      <c r="E124" s="11" t="n"/>
      <c r="F124" s="12" t="n"/>
      <c r="G124" s="13" t="n"/>
      <c r="H124" s="11" t="n"/>
      <c r="I124" s="14" t="n"/>
      <c r="J124" s="14" t="n"/>
      <c r="K124" s="11" t="n"/>
      <c r="L124" s="11" t="n"/>
      <c r="M124" s="16">
        <f>IF(COUNTA(A124:L124)=0,"",IFERROR(IF(H124="Inativo","INATIVO",IF(OR(A124="",B124="",C124="",D124="",E124="",F124="",G124="",H124="",I124="",J124="",K124=""),"CONFERIR CADASTRO",IF(COUNTIFS($A$5:$A$124,A124,$B$5:$B$124,B124,$G$5:$G$124,G124,$H$5:$H$124,"Ativo")&gt;1,"PRIORIDADE DUPLICADA",IF(J124&lt;TODAY(),"REVISÃO VENCIDA",IF(J124&lt;=TODAY()+Premissas!$B$4,"REVISAR EM BREVE","OK"))))),"CONFERIR PREMISSAS"))</f>
        <v/>
      </c>
    </row>
  </sheetData>
  <autoFilter ref="A4:M124"/>
  <mergeCells count="1">
    <mergeCell ref="A1:M1"/>
  </mergeCells>
  <conditionalFormatting sqref="M5:M124">
    <cfRule type="expression" priority="1" dxfId="0" stopIfTrue="1">
      <formula>$M5="OK"</formula>
    </cfRule>
    <cfRule type="expression" priority="2" dxfId="2" stopIfTrue="1">
      <formula>$M5="REVISAR EM BREVE"</formula>
    </cfRule>
    <cfRule type="expression" priority="3" dxfId="1" stopIfTrue="1">
      <formula>OR($M5="REVISÃO VENCIDA",$M5="CONFERIR CADASTRO",$M5="PRIORIDADE DUPLICADA",$M5="CONFERIR PREMISSAS")</formula>
    </cfRule>
    <cfRule type="expression" priority="4" dxfId="3" stopIfTrue="1">
      <formula>$M5="INATIVO"</formula>
    </cfRule>
  </conditionalFormatting>
  <conditionalFormatting sqref="J5:J124">
    <cfRule type="expression" priority="5" dxfId="1" stopIfTrue="1">
      <formula>AND($J5&lt;&gt;"",$H5&lt;&gt;"Inativo",$J5&lt;TODAY())</formula>
    </cfRule>
    <cfRule type="expression" priority="6" dxfId="2" stopIfTrue="1">
      <formula>AND($J5&lt;&gt;"",$H5&lt;&gt;"Inativo",$J5&gt;=TODAY(),$J5&lt;=TODAY()+Premissas!$B$4)</formula>
    </cfRule>
  </conditionalFormatting>
  <dataValidations count="4">
    <dataValidation sqref="E5:E124" showDropDown="0" showInputMessage="1" showErrorMessage="1" allowBlank="0" errorTitle="Vínculo inválido" error="Selecione um vínculo disponível na aba Premissas." promptTitle="Vínculo" prompt="Escolha uma opção da lista." type="list">
      <formula1>=$P$1:$P$5</formula1>
    </dataValidation>
    <dataValidation sqref="H5:H124" showDropDown="0" showInputMessage="1" showErrorMessage="1" allowBlank="0" errorTitle="Situação inválida" error="Selecione uma situação disponível na aba Premissas." promptTitle="Situação" prompt="Escolha Ativo ou Inativo." type="list">
      <formula1>=$O$1:$O$2</formula1>
    </dataValidation>
    <dataValidation sqref="G5:G124" showDropDown="0" showInputMessage="1" showErrorMessage="1" allowBlank="0" errorTitle="Prioridade inválida" error="Informe uma prioridade dentro dos limites da aba Premissas." promptTitle="Prioridade por unidade" prompt="Use números inteiros; 1 representa a primeira pessoa a consultar." type="whole" operator="between">
      <formula1>=$Q$2</formula1>
      <formula2>=$Q$3</formula2>
    </dataValidation>
    <dataValidation sqref="I5:J124" showDropDown="0" showInputMessage="1" showErrorMessage="1" allowBlank="0" errorTitle="Data inválida" error="Informe uma data dentro dos limites definidos na aba Premissas." promptTitle="Data" prompt="Informe a data no formato DD/MM/AAAA." type="date" operator="between">
      <formula1>=$Q$4</formula1>
      <formula2>=$Q$5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/>
  </sheetPr>
  <dimension ref="A1:F8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20" customWidth="1" min="3" max="3"/>
    <col width="23" customWidth="1" min="4" max="4"/>
    <col width="3" customWidth="1" min="5" max="5"/>
    <col width="23" customWidth="1" min="6" max="6"/>
  </cols>
  <sheetData>
    <row r="1" ht="27" customHeight="1">
      <c r="A1" s="1" t="inlineStr">
        <is>
          <t>Premissas editáveis para conferência dos contatos</t>
        </is>
      </c>
      <c r="B1" s="21" t="n"/>
      <c r="C1" s="21" t="n"/>
      <c r="D1" s="21" t="n"/>
      <c r="E1" s="21" t="n"/>
      <c r="F1" s="20" t="n"/>
    </row>
    <row r="2"/>
    <row r="3">
      <c r="A3" s="10" t="inlineStr">
        <is>
          <t>Premissa</t>
        </is>
      </c>
      <c r="B3" s="10" t="inlineStr">
        <is>
          <t>Valor editável</t>
        </is>
      </c>
      <c r="C3" s="10" t="inlineStr">
        <is>
          <t>Aplicação</t>
        </is>
      </c>
      <c r="D3" s="10" t="inlineStr">
        <is>
          <t>Situações permitidas</t>
        </is>
      </c>
      <c r="F3" s="10" t="inlineStr">
        <is>
          <t>Vínculos permitidos</t>
        </is>
      </c>
    </row>
    <row r="4" ht="24" customHeight="1">
      <c r="A4" s="17" t="inlineStr">
        <is>
          <t>Antecedência para revisão próxima</t>
        </is>
      </c>
      <c r="B4" s="11" t="n">
        <v>30</v>
      </c>
      <c r="C4" s="17" t="inlineStr">
        <is>
          <t>Dias corridos</t>
        </is>
      </c>
      <c r="D4" s="18" t="inlineStr">
        <is>
          <t>Ativo</t>
        </is>
      </c>
      <c r="F4" s="18" t="inlineStr">
        <is>
          <t>Familiar</t>
        </is>
      </c>
    </row>
    <row r="5" ht="24" customHeight="1">
      <c r="A5" s="19" t="inlineStr">
        <is>
          <t>Menor prioridade permitida</t>
        </is>
      </c>
      <c r="B5" s="11" t="n">
        <v>1</v>
      </c>
      <c r="C5" s="19" t="inlineStr">
        <is>
          <t>Número inteiro</t>
        </is>
      </c>
      <c r="D5" s="18" t="inlineStr">
        <is>
          <t>Inativo</t>
        </is>
      </c>
      <c r="F5" s="18" t="inlineStr">
        <is>
          <t>Amigo(a)</t>
        </is>
      </c>
    </row>
    <row r="6" ht="24" customHeight="1">
      <c r="A6" s="17" t="inlineStr">
        <is>
          <t>Maior prioridade permitida</t>
        </is>
      </c>
      <c r="B6" s="11" t="n">
        <v>3</v>
      </c>
      <c r="C6" s="17" t="inlineStr">
        <is>
          <t>Número inteiro</t>
        </is>
      </c>
      <c r="F6" s="18" t="inlineStr">
        <is>
          <t>Vizinho(a)</t>
        </is>
      </c>
    </row>
    <row r="7" ht="24" customHeight="1">
      <c r="A7" s="19" t="inlineStr">
        <is>
          <t>Data mínima aceita</t>
        </is>
      </c>
      <c r="B7" s="14" t="n">
        <v>44197</v>
      </c>
      <c r="C7" s="19" t="inlineStr">
        <is>
          <t>DD/MM/AAAA</t>
        </is>
      </c>
      <c r="F7" s="18" t="inlineStr">
        <is>
          <t>Cuidador(a)</t>
        </is>
      </c>
    </row>
    <row r="8" ht="24" customHeight="1">
      <c r="A8" s="17" t="inlineStr">
        <is>
          <t>Data máxima aceita</t>
        </is>
      </c>
      <c r="B8" s="14" t="n">
        <v>50040</v>
      </c>
      <c r="C8" s="17" t="inlineStr">
        <is>
          <t>DD/MM/AAAA</t>
        </is>
      </c>
      <c r="F8" s="18" t="inlineStr">
        <is>
          <t>Outro</t>
        </is>
      </c>
    </row>
  </sheetData>
  <mergeCells count="1">
    <mergeCell ref="A1:F1"/>
  </mergeCells>
  <conditionalFormatting sqref="B5:B6">
    <cfRule type="expression" priority="1" dxfId="1">
      <formula>$B$5&gt;$B$6</formula>
    </cfRule>
  </conditionalFormatting>
  <conditionalFormatting sqref="B7:B8">
    <cfRule type="expression" priority="2" dxfId="1">
      <formula>$B$7&gt;$B$8</formula>
    </cfRule>
  </conditionalFormatting>
  <dataValidations count="3">
    <dataValidation sqref="B4" showDropDown="0" showInputMessage="0" showErrorMessage="1" allowBlank="0" errorTitle="Quantidade inválida" error="Informe um número inteiro entre 0 e 365 dias." type="whole" operator="between">
      <formula1>0</formula1>
      <formula2>365</formula2>
    </dataValidation>
    <dataValidation sqref="B5:B6" showDropDown="0" showInputMessage="0" showErrorMessage="1" allowBlank="0" errorTitle="Limite inválido" error="Informe um número inteiro entre 1 e 9." type="whole" operator="between">
      <formula1>1</formula1>
      <formula2>9</formula2>
    </dataValidation>
    <dataValidation sqref="B7:B8" showDropDown="0" showInputMessage="0" showErrorMessage="1" allowBlank="0" errorTitle="Data inválida" error="Informe uma data dentro do intervalo operacional permitido." type="date" operator="between">
      <formula1>=DATE(YEAR(TODAY())-10,1,1)</formula1>
      <formula2>=DATE(YEAR(TODAY())+20,12,31)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condominial fictício</dc:creator>
  <dc:title xmlns:dc="http://purl.org/dc/elements/1.1/">Contatos de emergência de moradores</dc:title>
  <dc:subject xmlns:dc="http://purl.org/dc/elements/1.1/">Organização de contatos de emergência por unidade</dc:subject>
  <dc:language xmlns:dc="http://purl.org/dc/elements/1.1/">pt-BR</dc:language>
  <dcterms:created xmlns:dcterms="http://purl.org/dc/terms/" xmlns:xsi="http://www.w3.org/2001/XMLSchema-instance" xsi:type="dcterms:W3CDTF">2026-09-19T08:09:29Z</dcterms:created>
  <dcterms:modified xmlns:dcterms="http://purl.org/dc/terms/" xmlns:xsi="http://www.w3.org/2001/XMLSchema-instance" xsi:type="dcterms:W3CDTF">2026-09-19T08:09:30+00:00Z</dcterms:modified>
</cp:coreProperties>
</file>