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dastro" sheetId="2" state="visible" r:id="rId2"/>
    <sheet xmlns:r="http://schemas.openxmlformats.org/officeDocument/2006/relationships" name="Premissa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23323A"/>
      <sz val="10"/>
    </font>
    <font>
      <name val="Calibri"/>
      <b val="1"/>
      <color rgb="00FFFFFF"/>
      <sz val="14"/>
    </font>
    <font>
      <name val="Calibri"/>
      <b val="1"/>
      <color rgb="0023323A"/>
      <sz val="10"/>
    </font>
    <font>
      <name val="Calibri"/>
      <b val="1"/>
      <color rgb="001F6046"/>
      <sz val="10"/>
    </font>
    <font>
      <name val="Calibri"/>
      <b val="1"/>
      <color rgb="007A2E1F"/>
      <sz val="10"/>
    </font>
  </fonts>
  <fills count="14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3D8"/>
      </patternFill>
    </fill>
    <fill>
      <patternFill patternType="solid">
        <fgColor rgb="00E7ECEB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2F6F68"/>
      </patternFill>
    </fill>
    <fill>
      <patternFill patternType="solid">
        <fgColor rgb="00DDEFE7"/>
      </patternFill>
    </fill>
    <fill>
      <patternFill patternType="solid">
        <fgColor rgb="00FFF0C2"/>
      </patternFill>
    </fill>
    <fill>
      <patternFill patternType="solid">
        <fgColor rgb="00DCEAF7"/>
      </patternFill>
    </fill>
    <fill>
      <patternFill patternType="solid">
        <fgColor rgb="00E3E7E8"/>
      </patternFill>
    </fill>
    <fill>
      <patternFill patternType="solid">
        <fgColor rgb="00F8DDD5"/>
      </patternFill>
    </fill>
    <fill>
      <patternFill patternType="solid">
        <fgColor rgb="00FADFCB"/>
      </patternFill>
    </fill>
  </fills>
  <borders count="5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1" fillId="7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" fontId="5" fillId="8" borderId="1" applyAlignment="1" pivotButton="0" quotePrefix="0" xfId="0">
      <alignment horizontal="right" vertical="center"/>
    </xf>
    <xf numFmtId="1" fontId="4" fillId="9" borderId="1" applyAlignment="1" pivotButton="0" quotePrefix="0" xfId="0">
      <alignment horizontal="right" vertical="center"/>
    </xf>
    <xf numFmtId="1" fontId="4" fillId="10" borderId="1" applyAlignment="1" pivotButton="0" quotePrefix="0" xfId="0">
      <alignment horizontal="right" vertical="center"/>
    </xf>
    <xf numFmtId="1" fontId="4" fillId="11" borderId="1" applyAlignment="1" pivotButton="0" quotePrefix="0" xfId="0">
      <alignment horizontal="right" vertical="center"/>
    </xf>
    <xf numFmtId="1" fontId="6" fillId="12" borderId="1" applyAlignment="1" pivotButton="0" quotePrefix="0" xfId="0">
      <alignment horizontal="right" vertical="center"/>
    </xf>
    <xf numFmtId="1" fontId="6" fillId="13" borderId="1" applyAlignment="1" pivotButton="0" quotePrefix="0" xfId="0">
      <alignment horizontal="right" vertical="center"/>
    </xf>
    <xf numFmtId="165" fontId="5" fillId="8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164" fontId="4" fillId="4" borderId="1" applyAlignment="1" pivotButton="0" quotePrefix="0" xfId="0">
      <alignment horizontal="right" vertical="center"/>
    </xf>
    <xf numFmtId="165" fontId="5" fillId="8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ont>
        <name val="Calibri"/>
        <b val="1"/>
        <color rgb="007A2E1F"/>
        <sz val="10"/>
      </font>
      <fill>
        <patternFill patternType="solid">
          <fgColor rgb="00F8DDD5"/>
        </patternFill>
      </fill>
    </dxf>
    <dxf>
      <font>
        <name val="Calibri"/>
        <b val="1"/>
        <color rgb="001F6046"/>
        <sz val="10"/>
      </font>
      <fill>
        <patternFill patternType="solid">
          <fgColor rgb="00DDEFE7"/>
        </patternFill>
      </fill>
    </dxf>
    <dxf>
      <font>
        <name val="Calibri"/>
        <b val="1"/>
        <color rgb="0023323A"/>
        <sz val="10"/>
      </font>
      <fill>
        <patternFill patternType="solid">
          <fgColor rgb="00FFF0C2"/>
        </patternFill>
      </fill>
    </dxf>
    <dxf>
      <font>
        <name val="Calibri"/>
        <b val="1"/>
        <color rgb="0023323A"/>
        <sz val="10"/>
      </font>
      <fill>
        <patternFill patternType="solid">
          <fgColor rgb="00DCEAF7"/>
        </patternFill>
      </fill>
    </dxf>
    <dxf>
      <font>
        <name val="Calibri"/>
        <b val="1"/>
        <color rgb="0023323A"/>
        <sz val="10"/>
      </font>
      <fill>
        <patternFill patternType="solid">
          <fgColor rgb="00E3E7E8"/>
        </patternFill>
      </fill>
    </dxf>
    <dxf>
      <font>
        <name val="Calibri"/>
        <b val="1"/>
        <color rgb="007A2E1F"/>
        <sz val="10"/>
      </font>
      <fill>
        <patternFill patternType="solid">
          <fgColor rgb="00FADFC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Cadastro" displayName="tbCadastro" ref="A1:P111" headerRowCount="1">
  <autoFilter ref="A1:P111"/>
  <tableColumns count="16">
    <tableColumn id="1" name="ID do cadastro"/>
    <tableColumn id="2" name="Bloco/Torre"/>
    <tableColumn id="3" name="Unidade"/>
    <tableColumn id="4" name="Nome do ocupante"/>
    <tableColumn id="5" name="Papel na locação"/>
    <tableColumn id="6" name="Início da ocupação"/>
    <tableColumn id="7" name="Fim previsto"/>
    <tableColumn id="8" name="Telefone informado"/>
    <tableColumn id="9" name="E-mail informado"/>
    <tableColumn id="10" name="Contato administrativo autorizado?"/>
    <tableColumn id="11" name="Canal autorizado"/>
    <tableColumn id="12" name="Data da última atualização"/>
    <tableColumn id="13" name="Situação"/>
    <tableColumn id="14" name="Dias para término"/>
    <tableColumn id="15" name="Pendência cadastral"/>
    <tableColumn id="16" name="Observações administrativ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8" customWidth="1" min="2" max="2"/>
  </cols>
  <sheetData>
    <row r="1" ht="28" customHeight="1">
      <c r="A1" s="1" t="inlineStr">
        <is>
          <t>Resumo operacional do cadastro de inquilinos</t>
        </is>
      </c>
      <c r="B1" s="27" t="n"/>
    </row>
    <row r="2" ht="24" customHeight="1">
      <c r="A2" s="3" t="inlineStr">
        <is>
          <t>Data de referência</t>
        </is>
      </c>
      <c r="B2" s="28">
        <f>Premissas!B2</f>
        <v/>
      </c>
    </row>
    <row r="3"/>
    <row r="4" ht="24" customHeight="1">
      <c r="A4" s="5" t="inlineStr">
        <is>
          <t>Cadastros identificados</t>
        </is>
      </c>
      <c r="B4" s="6">
        <f>COUNTIF(Cadastro!$A$2:$A$111,"&lt;&gt;")</f>
        <v/>
      </c>
    </row>
    <row r="5" ht="24" customHeight="1">
      <c r="A5" s="7" t="inlineStr">
        <is>
          <t>Em andamento</t>
        </is>
      </c>
      <c r="B5" s="8">
        <f>COUNTIF(Cadastro!$M$2:$M$111,A5)</f>
        <v/>
      </c>
    </row>
    <row r="6" ht="24" customHeight="1">
      <c r="A6" s="5" t="inlineStr">
        <is>
          <t>Termina em breve</t>
        </is>
      </c>
      <c r="B6" s="9">
        <f>COUNTIF(Cadastro!$M$2:$M$111,A6)</f>
        <v/>
      </c>
    </row>
    <row r="7" ht="24" customHeight="1">
      <c r="A7" s="7" t="inlineStr">
        <is>
          <t>A iniciar</t>
        </is>
      </c>
      <c r="B7" s="10">
        <f>COUNTIF(Cadastro!$M$2:$M$111,A7)</f>
        <v/>
      </c>
    </row>
    <row r="8" ht="24" customHeight="1">
      <c r="A8" s="5" t="inlineStr">
        <is>
          <t>Encerrada</t>
        </is>
      </c>
      <c r="B8" s="11">
        <f>COUNTIF(Cadastro!$M$2:$M$111,A8)</f>
        <v/>
      </c>
    </row>
    <row r="9" ht="24" customHeight="1">
      <c r="A9" s="7" t="inlineStr">
        <is>
          <t>Cadastro incompleto</t>
        </is>
      </c>
      <c r="B9" s="12">
        <f>COUNTIF(Cadastro!$M$2:$M$111,A9)</f>
        <v/>
      </c>
    </row>
    <row r="10" ht="24" customHeight="1">
      <c r="A10" s="5" t="inlineStr">
        <is>
          <t>Registros com pendência</t>
        </is>
      </c>
      <c r="B10" s="12">
        <f>COUNTIF(Cadastro!$O$2:$O$111,"Revisar*")</f>
        <v/>
      </c>
    </row>
    <row r="11" ht="24" customHeight="1">
      <c r="A11" s="7" t="inlineStr">
        <is>
          <t>Atualizações vencidas</t>
        </is>
      </c>
      <c r="B11" s="13">
        <f>COUNTIFS(Cadastro!$L$2:$L$111,"&lt;&gt;",Cadastro!$L$2:$L$111,"&lt;"&amp;Premissas!$B$2-Premissas!$B$4,Cadastro!$M$2:$M$111,"&lt;&gt;Encerrada")</f>
        <v/>
      </c>
    </row>
    <row r="12" ht="24" customHeight="1">
      <c r="A12" s="5" t="inlineStr">
        <is>
          <t>Percentual com contato administrativo autorizado</t>
        </is>
      </c>
      <c r="B12" s="29">
        <f>IFERROR(COUNTIFS(Cadastro!$A$2:$A$111,"&lt;&gt;",Cadastro!$J$2:$J$111,"Sim")/$B$4,"")</f>
        <v/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28" customWidth="1" min="4" max="4"/>
    <col width="18" customWidth="1" min="5" max="5"/>
    <col width="16" customWidth="1" min="6" max="6"/>
    <col width="16" customWidth="1" min="7" max="7"/>
    <col width="20" customWidth="1" min="8" max="8"/>
    <col width="31" customWidth="1" min="9" max="9"/>
    <col width="22" customWidth="1" min="10" max="10"/>
    <col width="18" customWidth="1" min="11" max="11"/>
    <col width="20" customWidth="1" min="12" max="12"/>
    <col width="21" customWidth="1" min="13" max="13"/>
    <col width="16" customWidth="1" min="14" max="14"/>
    <col width="31" customWidth="1" min="15" max="15"/>
    <col width="30" customWidth="1" min="16" max="16"/>
  </cols>
  <sheetData>
    <row r="1" ht="42" customHeight="1">
      <c r="A1" s="15" t="inlineStr">
        <is>
          <t>ID do cadastro</t>
        </is>
      </c>
      <c r="B1" s="15" t="inlineStr">
        <is>
          <t>Bloco/Torre</t>
        </is>
      </c>
      <c r="C1" s="15" t="inlineStr">
        <is>
          <t>Unidade</t>
        </is>
      </c>
      <c r="D1" s="15" t="inlineStr">
        <is>
          <t>Nome do ocupante</t>
        </is>
      </c>
      <c r="E1" s="15" t="inlineStr">
        <is>
          <t>Papel na locação</t>
        </is>
      </c>
      <c r="F1" s="15" t="inlineStr">
        <is>
          <t>Início da ocupação</t>
        </is>
      </c>
      <c r="G1" s="15" t="inlineStr">
        <is>
          <t>Fim previsto</t>
        </is>
      </c>
      <c r="H1" s="15" t="inlineStr">
        <is>
          <t>Telefone informado</t>
        </is>
      </c>
      <c r="I1" s="15" t="inlineStr">
        <is>
          <t>E-mail informado</t>
        </is>
      </c>
      <c r="J1" s="15" t="inlineStr">
        <is>
          <t>Contato administrativo autorizado?</t>
        </is>
      </c>
      <c r="K1" s="15" t="inlineStr">
        <is>
          <t>Canal autorizado</t>
        </is>
      </c>
      <c r="L1" s="15" t="inlineStr">
        <is>
          <t>Data da última atualização</t>
        </is>
      </c>
      <c r="M1" s="15" t="inlineStr">
        <is>
          <t>Situação</t>
        </is>
      </c>
      <c r="N1" s="15" t="inlineStr">
        <is>
          <t>Dias para término</t>
        </is>
      </c>
      <c r="O1" s="15" t="inlineStr">
        <is>
          <t>Pendência cadastral</t>
        </is>
      </c>
      <c r="P1" s="15" t="inlineStr">
        <is>
          <t>Observações administrativas</t>
        </is>
      </c>
    </row>
    <row r="2" ht="24" customHeight="1">
      <c r="A2" s="16" t="inlineStr">
        <is>
          <t>FIC-001</t>
        </is>
      </c>
      <c r="B2" s="17" t="inlineStr">
        <is>
          <t>Bloco A</t>
        </is>
      </c>
      <c r="C2" s="17" t="inlineStr">
        <is>
          <t>101</t>
        </is>
      </c>
      <c r="D2" s="16" t="inlineStr">
        <is>
          <t>Pessoa Fictícia 01</t>
        </is>
      </c>
      <c r="E2" s="17" t="inlineStr">
        <is>
          <t>Titular</t>
        </is>
      </c>
      <c r="F2" s="30" t="n">
        <v>46023</v>
      </c>
      <c r="G2" s="30" t="n">
        <v>46387</v>
      </c>
      <c r="H2" s="16" t="inlineStr">
        <is>
          <t>(00) 90000-0001</t>
        </is>
      </c>
      <c r="I2" s="16" t="n"/>
      <c r="J2" s="17" t="inlineStr">
        <is>
          <t>Sim</t>
        </is>
      </c>
      <c r="K2" s="17" t="inlineStr">
        <is>
          <t>Telefone</t>
        </is>
      </c>
      <c r="L2" s="30" t="n">
        <v>46280</v>
      </c>
      <c r="M2" s="19">
        <f>IF(COUNTA(A2:L2)=0,"",IF(OR(F2="",G2="",G2&lt;F2),"Cadastro incompleto",IF(G2&lt;Premissas!$B$2,"Encerrada",IF(F2&gt;Premissas!$B$2,"A iniciar",IF(G2&lt;=Premissas!$B$2+Premissas!$B$3,"Termina em breve","Em andamento")))))</f>
        <v/>
      </c>
      <c r="N2" s="20">
        <f>IF(OR(F2="",G2="",G2&lt;F2),"",G2-Premissas!$B$2)</f>
        <v/>
      </c>
      <c r="O2" s="21">
        <f>IF(COUNTA(A2:L2)=0,"",IF(OR(A2="",B2="",C2="",D2="",E2="",F2="",G2="",J2="",K2="",L2=""),"Revisar campos obrigatórios",IF(G2&lt;F2,"Revisar período",IF(AND(J2="Não",OR(H2&lt;&gt;"",I2&lt;&gt;"",K2&lt;&gt;"Nenhum")),"Revisar contato",IF(AND(J2="Sim",OR(K2="Nenhum",AND(OR(K2="Telefone",K2="Ambos"),H2=""),AND(OR(K2="E-mail",K2="Ambos"),I2=""))),"Revisar contato","Completo")))))</f>
        <v/>
      </c>
      <c r="P2" s="16" t="inlineStr">
        <is>
          <t>Exemplo fictício</t>
        </is>
      </c>
    </row>
    <row r="3" ht="24" customHeight="1">
      <c r="A3" s="16" t="inlineStr">
        <is>
          <t>FIC-002</t>
        </is>
      </c>
      <c r="B3" s="17" t="inlineStr">
        <is>
          <t>Bloco A</t>
        </is>
      </c>
      <c r="C3" s="17" t="inlineStr">
        <is>
          <t>102</t>
        </is>
      </c>
      <c r="D3" s="16" t="inlineStr">
        <is>
          <t>Pessoa Fictícia 02</t>
        </is>
      </c>
      <c r="E3" s="17" t="inlineStr">
        <is>
          <t>Coocupante</t>
        </is>
      </c>
      <c r="F3" s="30" t="n">
        <v>46082</v>
      </c>
      <c r="G3" s="30" t="n">
        <v>46295</v>
      </c>
      <c r="H3" s="16" t="n"/>
      <c r="I3" s="16" t="inlineStr">
        <is>
          <t>pessoa02@exemplo.invalid</t>
        </is>
      </c>
      <c r="J3" s="17" t="inlineStr">
        <is>
          <t>Sim</t>
        </is>
      </c>
      <c r="K3" s="17" t="inlineStr">
        <is>
          <t>E-mail</t>
        </is>
      </c>
      <c r="L3" s="30" t="n">
        <v>46277</v>
      </c>
      <c r="M3" s="19">
        <f>IF(COUNTA(A3:L3)=0,"",IF(OR(F3="",G3="",G3&lt;F3),"Cadastro incompleto",IF(G3&lt;Premissas!$B$2,"Encerrada",IF(F3&gt;Premissas!$B$2,"A iniciar",IF(G3&lt;=Premissas!$B$2+Premissas!$B$3,"Termina em breve","Em andamento")))))</f>
        <v/>
      </c>
      <c r="N3" s="20">
        <f>IF(OR(F3="",G3="",G3&lt;F3),"",G3-Premissas!$B$2)</f>
        <v/>
      </c>
      <c r="O3" s="21">
        <f>IF(COUNTA(A3:L3)=0,"",IF(OR(A3="",B3="",C3="",D3="",E3="",F3="",G3="",J3="",K3="",L3=""),"Revisar campos obrigatórios",IF(G3&lt;F3,"Revisar período",IF(AND(J3="Não",OR(H3&lt;&gt;"",I3&lt;&gt;"",K3&lt;&gt;"Nenhum")),"Revisar contato",IF(AND(J3="Sim",OR(K3="Nenhum",AND(OR(K3="Telefone",K3="Ambos"),H3=""),AND(OR(K3="E-mail",K3="Ambos"),I3=""))),"Revisar contato","Completo")))))</f>
        <v/>
      </c>
      <c r="P3" s="16" t="inlineStr">
        <is>
          <t>Exemplo fictício</t>
        </is>
      </c>
    </row>
    <row r="4" ht="24" customHeight="1">
      <c r="A4" s="16" t="inlineStr">
        <is>
          <t>FIC-003</t>
        </is>
      </c>
      <c r="B4" s="17" t="inlineStr">
        <is>
          <t>Bloco B</t>
        </is>
      </c>
      <c r="C4" s="17" t="inlineStr">
        <is>
          <t>201</t>
        </is>
      </c>
      <c r="D4" s="16" t="inlineStr">
        <is>
          <t>Pessoa Fictícia 03</t>
        </is>
      </c>
      <c r="E4" s="17" t="inlineStr">
        <is>
          <t>Titular</t>
        </is>
      </c>
      <c r="F4" s="30" t="n">
        <v>46296</v>
      </c>
      <c r="G4" s="30" t="n">
        <v>46660</v>
      </c>
      <c r="H4" s="16" t="inlineStr">
        <is>
          <t>(00) 90000-0003</t>
        </is>
      </c>
      <c r="I4" s="16" t="inlineStr">
        <is>
          <t>pessoa03@exemplo.invalid</t>
        </is>
      </c>
      <c r="J4" s="17" t="inlineStr">
        <is>
          <t>Sim</t>
        </is>
      </c>
      <c r="K4" s="17" t="inlineStr">
        <is>
          <t>Ambos</t>
        </is>
      </c>
      <c r="L4" s="30" t="n">
        <v>46275</v>
      </c>
      <c r="M4" s="19">
        <f>IF(COUNTA(A4:L4)=0,"",IF(OR(F4="",G4="",G4&lt;F4),"Cadastro incompleto",IF(G4&lt;Premissas!$B$2,"Encerrada",IF(F4&gt;Premissas!$B$2,"A iniciar",IF(G4&lt;=Premissas!$B$2+Premissas!$B$3,"Termina em breve","Em andamento")))))</f>
        <v/>
      </c>
      <c r="N4" s="20">
        <f>IF(OR(F4="",G4="",G4&lt;F4),"",G4-Premissas!$B$2)</f>
        <v/>
      </c>
      <c r="O4" s="21">
        <f>IF(COUNTA(A4:L4)=0,"",IF(OR(A4="",B4="",C4="",D4="",E4="",F4="",G4="",J4="",K4="",L4=""),"Revisar campos obrigatórios",IF(G4&lt;F4,"Revisar período",IF(AND(J4="Não",OR(H4&lt;&gt;"",I4&lt;&gt;"",K4&lt;&gt;"Nenhum")),"Revisar contato",IF(AND(J4="Sim",OR(K4="Nenhum",AND(OR(K4="Telefone",K4="Ambos"),H4=""),AND(OR(K4="E-mail",K4="Ambos"),I4=""))),"Revisar contato","Completo")))))</f>
        <v/>
      </c>
      <c r="P4" s="16" t="inlineStr">
        <is>
          <t>Exemplo fictício</t>
        </is>
      </c>
    </row>
    <row r="5" ht="24" customHeight="1">
      <c r="A5" s="16" t="inlineStr">
        <is>
          <t>FIC-004</t>
        </is>
      </c>
      <c r="B5" s="17" t="inlineStr">
        <is>
          <t>Bloco B</t>
        </is>
      </c>
      <c r="C5" s="17" t="inlineStr">
        <is>
          <t>202</t>
        </is>
      </c>
      <c r="D5" s="16" t="inlineStr">
        <is>
          <t>Pessoa Fictícia 04</t>
        </is>
      </c>
      <c r="E5" s="17" t="inlineStr">
        <is>
          <t>Titular</t>
        </is>
      </c>
      <c r="F5" s="30" t="n">
        <v>45901</v>
      </c>
      <c r="G5" s="30" t="n">
        <v>46265</v>
      </c>
      <c r="H5" s="16" t="n"/>
      <c r="I5" s="16" t="n"/>
      <c r="J5" s="17" t="inlineStr">
        <is>
          <t>Não</t>
        </is>
      </c>
      <c r="K5" s="17" t="inlineStr">
        <is>
          <t>Nenhum</t>
        </is>
      </c>
      <c r="L5" s="30" t="n">
        <v>46054</v>
      </c>
      <c r="M5" s="19">
        <f>IF(COUNTA(A5:L5)=0,"",IF(OR(F5="",G5="",G5&lt;F5),"Cadastro incompleto",IF(G5&lt;Premissas!$B$2,"Encerrada",IF(F5&gt;Premissas!$B$2,"A iniciar",IF(G5&lt;=Premissas!$B$2+Premissas!$B$3,"Termina em breve","Em andamento")))))</f>
        <v/>
      </c>
      <c r="N5" s="20">
        <f>IF(OR(F5="",G5="",G5&lt;F5),"",G5-Premissas!$B$2)</f>
        <v/>
      </c>
      <c r="O5" s="21">
        <f>IF(COUNTA(A5:L5)=0,"",IF(OR(A5="",B5="",C5="",D5="",E5="",F5="",G5="",J5="",K5="",L5=""),"Revisar campos obrigatórios",IF(G5&lt;F5,"Revisar período",IF(AND(J5="Não",OR(H5&lt;&gt;"",I5&lt;&gt;"",K5&lt;&gt;"Nenhum")),"Revisar contato",IF(AND(J5="Sim",OR(K5="Nenhum",AND(OR(K5="Telefone",K5="Ambos"),H5=""),AND(OR(K5="E-mail",K5="Ambos"),I5=""))),"Revisar contato","Completo")))))</f>
        <v/>
      </c>
      <c r="P5" s="16" t="inlineStr">
        <is>
          <t>Exemplo fictício</t>
        </is>
      </c>
    </row>
    <row r="6" ht="24" customHeight="1">
      <c r="A6" s="16" t="inlineStr">
        <is>
          <t>FIC-005</t>
        </is>
      </c>
      <c r="B6" s="17" t="inlineStr">
        <is>
          <t>Torre Única</t>
        </is>
      </c>
      <c r="C6" s="17" t="inlineStr">
        <is>
          <t>301</t>
        </is>
      </c>
      <c r="D6" s="16" t="inlineStr">
        <is>
          <t>Pessoa Fictícia 05</t>
        </is>
      </c>
      <c r="E6" s="17" t="inlineStr">
        <is>
          <t>Titular</t>
        </is>
      </c>
      <c r="F6" s="30" t="n">
        <v>46174</v>
      </c>
      <c r="G6" s="30" t="n"/>
      <c r="H6" s="16" t="inlineStr">
        <is>
          <t>(00) 90000-0005</t>
        </is>
      </c>
      <c r="I6" s="16" t="n"/>
      <c r="J6" s="17" t="inlineStr">
        <is>
          <t>Sim</t>
        </is>
      </c>
      <c r="K6" s="17" t="inlineStr">
        <is>
          <t>Telefone</t>
        </is>
      </c>
      <c r="L6" s="30" t="n">
        <v>46283</v>
      </c>
      <c r="M6" s="19">
        <f>IF(COUNTA(A6:L6)=0,"",IF(OR(F6="",G6="",G6&lt;F6),"Cadastro incompleto",IF(G6&lt;Premissas!$B$2,"Encerrada",IF(F6&gt;Premissas!$B$2,"A iniciar",IF(G6&lt;=Premissas!$B$2+Premissas!$B$3,"Termina em breve","Em andamento")))))</f>
        <v/>
      </c>
      <c r="N6" s="20">
        <f>IF(OR(F6="",G6="",G6&lt;F6),"",G6-Premissas!$B$2)</f>
        <v/>
      </c>
      <c r="O6" s="21">
        <f>IF(COUNTA(A6:L6)=0,"",IF(OR(A6="",B6="",C6="",D6="",E6="",F6="",G6="",J6="",K6="",L6=""),"Revisar campos obrigatórios",IF(G6&lt;F6,"Revisar período",IF(AND(J6="Não",OR(H6&lt;&gt;"",I6&lt;&gt;"",K6&lt;&gt;"Nenhum")),"Revisar contato",IF(AND(J6="Sim",OR(K6="Nenhum",AND(OR(K6="Telefone",K6="Ambos"),H6=""),AND(OR(K6="E-mail",K6="Ambos"),I6=""))),"Revisar contato","Completo")))))</f>
        <v/>
      </c>
      <c r="P6" s="16" t="inlineStr">
        <is>
          <t>Exemplo fictício</t>
        </is>
      </c>
    </row>
    <row r="7" ht="24" customHeight="1">
      <c r="A7" s="16" t="inlineStr">
        <is>
          <t>FIC-006</t>
        </is>
      </c>
      <c r="B7" s="17" t="inlineStr">
        <is>
          <t>Bloco A</t>
        </is>
      </c>
      <c r="C7" s="17" t="inlineStr">
        <is>
          <t>103</t>
        </is>
      </c>
      <c r="D7" s="16" t="inlineStr">
        <is>
          <t>Pessoa Fictícia 06</t>
        </is>
      </c>
      <c r="E7" s="17" t="inlineStr">
        <is>
          <t>Coocupante</t>
        </is>
      </c>
      <c r="F7" s="30" t="n">
        <v>46204</v>
      </c>
      <c r="G7" s="30" t="n">
        <v>46568</v>
      </c>
      <c r="H7" s="16" t="n"/>
      <c r="I7" s="16" t="n"/>
      <c r="J7" s="17" t="inlineStr">
        <is>
          <t>Não</t>
        </is>
      </c>
      <c r="K7" s="17" t="inlineStr">
        <is>
          <t>Nenhum</t>
        </is>
      </c>
      <c r="L7" s="30" t="n">
        <v>46082</v>
      </c>
      <c r="M7" s="19">
        <f>IF(COUNTA(A7:L7)=0,"",IF(OR(F7="",G7="",G7&lt;F7),"Cadastro incompleto",IF(G7&lt;Premissas!$B$2,"Encerrada",IF(F7&gt;Premissas!$B$2,"A iniciar",IF(G7&lt;=Premissas!$B$2+Premissas!$B$3,"Termina em breve","Em andamento")))))</f>
        <v/>
      </c>
      <c r="N7" s="20">
        <f>IF(OR(F7="",G7="",G7&lt;F7),"",G7-Premissas!$B$2)</f>
        <v/>
      </c>
      <c r="O7" s="21">
        <f>IF(COUNTA(A7:L7)=0,"",IF(OR(A7="",B7="",C7="",D7="",E7="",F7="",G7="",J7="",K7="",L7=""),"Revisar campos obrigatórios",IF(G7&lt;F7,"Revisar período",IF(AND(J7="Não",OR(H7&lt;&gt;"",I7&lt;&gt;"",K7&lt;&gt;"Nenhum")),"Revisar contato",IF(AND(J7="Sim",OR(K7="Nenhum",AND(OR(K7="Telefone",K7="Ambos"),H7=""),AND(OR(K7="E-mail",K7="Ambos"),I7=""))),"Revisar contato","Completo")))))</f>
        <v/>
      </c>
      <c r="P7" s="16" t="inlineStr">
        <is>
          <t>Exemplo fictício</t>
        </is>
      </c>
    </row>
    <row r="8" ht="24" customHeight="1">
      <c r="A8" s="16" t="inlineStr">
        <is>
          <t>FIC-007</t>
        </is>
      </c>
      <c r="B8" s="17" t="inlineStr">
        <is>
          <t>Bloco B</t>
        </is>
      </c>
      <c r="C8" s="17" t="inlineStr">
        <is>
          <t>203</t>
        </is>
      </c>
      <c r="D8" s="16" t="inlineStr">
        <is>
          <t>Pessoa Fictícia 07</t>
        </is>
      </c>
      <c r="E8" s="17" t="inlineStr">
        <is>
          <t>Titular</t>
        </is>
      </c>
      <c r="F8" s="30" t="n">
        <v>46285</v>
      </c>
      <c r="G8" s="30" t="n">
        <v>46649</v>
      </c>
      <c r="H8" s="16" t="n"/>
      <c r="I8" s="16" t="inlineStr">
        <is>
          <t>pessoa07@exemplo.invalid</t>
        </is>
      </c>
      <c r="J8" s="17" t="inlineStr">
        <is>
          <t>Sim</t>
        </is>
      </c>
      <c r="K8" s="17" t="inlineStr">
        <is>
          <t>E-mail</t>
        </is>
      </c>
      <c r="L8" s="30" t="n">
        <v>46284</v>
      </c>
      <c r="M8" s="19">
        <f>IF(COUNTA(A8:L8)=0,"",IF(OR(F8="",G8="",G8&lt;F8),"Cadastro incompleto",IF(G8&lt;Premissas!$B$2,"Encerrada",IF(F8&gt;Premissas!$B$2,"A iniciar",IF(G8&lt;=Premissas!$B$2+Premissas!$B$3,"Termina em breve","Em andamento")))))</f>
        <v/>
      </c>
      <c r="N8" s="20">
        <f>IF(OR(F8="",G8="",G8&lt;F8),"",G8-Premissas!$B$2)</f>
        <v/>
      </c>
      <c r="O8" s="21">
        <f>IF(COUNTA(A8:L8)=0,"",IF(OR(A8="",B8="",C8="",D8="",E8="",F8="",G8="",J8="",K8="",L8=""),"Revisar campos obrigatórios",IF(G8&lt;F8,"Revisar período",IF(AND(J8="Não",OR(H8&lt;&gt;"",I8&lt;&gt;"",K8&lt;&gt;"Nenhum")),"Revisar contato",IF(AND(J8="Sim",OR(K8="Nenhum",AND(OR(K8="Telefone",K8="Ambos"),H8=""),AND(OR(K8="E-mail",K8="Ambos"),I8=""))),"Revisar contato","Completo")))))</f>
        <v/>
      </c>
      <c r="P8" s="16" t="inlineStr">
        <is>
          <t>Exemplo fictício</t>
        </is>
      </c>
    </row>
    <row r="9" ht="24" customHeight="1">
      <c r="A9" s="16" t="inlineStr">
        <is>
          <t>FIC-008</t>
        </is>
      </c>
      <c r="B9" s="17" t="inlineStr">
        <is>
          <t>Bloco A</t>
        </is>
      </c>
      <c r="C9" s="17" t="inlineStr">
        <is>
          <t>104</t>
        </is>
      </c>
      <c r="D9" s="16" t="inlineStr">
        <is>
          <t>Pessoa Fictícia 08</t>
        </is>
      </c>
      <c r="E9" s="17" t="inlineStr">
        <is>
          <t>Titular</t>
        </is>
      </c>
      <c r="F9" s="30" t="n">
        <v>46054</v>
      </c>
      <c r="G9" s="30" t="n">
        <v>46305</v>
      </c>
      <c r="H9" s="16" t="inlineStr">
        <is>
          <t>(00) 90000-0008</t>
        </is>
      </c>
      <c r="I9" s="16" t="inlineStr">
        <is>
          <t>pessoa08@exemplo.invalid</t>
        </is>
      </c>
      <c r="J9" s="17" t="inlineStr">
        <is>
          <t>Sim</t>
        </is>
      </c>
      <c r="K9" s="17" t="inlineStr">
        <is>
          <t>Ambos</t>
        </is>
      </c>
      <c r="L9" s="30" t="n">
        <v>46266</v>
      </c>
      <c r="M9" s="19">
        <f>IF(COUNTA(A9:L9)=0,"",IF(OR(F9="",G9="",G9&lt;F9),"Cadastro incompleto",IF(G9&lt;Premissas!$B$2,"Encerrada",IF(F9&gt;Premissas!$B$2,"A iniciar",IF(G9&lt;=Premissas!$B$2+Premissas!$B$3,"Termina em breve","Em andamento")))))</f>
        <v/>
      </c>
      <c r="N9" s="20">
        <f>IF(OR(F9="",G9="",G9&lt;F9),"",G9-Premissas!$B$2)</f>
        <v/>
      </c>
      <c r="O9" s="21">
        <f>IF(COUNTA(A9:L9)=0,"",IF(OR(A9="",B9="",C9="",D9="",E9="",F9="",G9="",J9="",K9="",L9=""),"Revisar campos obrigatórios",IF(G9&lt;F9,"Revisar período",IF(AND(J9="Não",OR(H9&lt;&gt;"",I9&lt;&gt;"",K9&lt;&gt;"Nenhum")),"Revisar contato",IF(AND(J9="Sim",OR(K9="Nenhum",AND(OR(K9="Telefone",K9="Ambos"),H9=""),AND(OR(K9="E-mail",K9="Ambos"),I9=""))),"Revisar contato","Completo")))))</f>
        <v/>
      </c>
      <c r="P9" s="16" t="inlineStr">
        <is>
          <t>Exemplo fictício</t>
        </is>
      </c>
    </row>
    <row r="10" ht="24" customHeight="1">
      <c r="A10" s="16" t="inlineStr">
        <is>
          <t>FIC-009</t>
        </is>
      </c>
      <c r="B10" s="17" t="inlineStr">
        <is>
          <t>Bloco B</t>
        </is>
      </c>
      <c r="C10" s="17" t="inlineStr">
        <is>
          <t>204</t>
        </is>
      </c>
      <c r="D10" s="16" t="inlineStr">
        <is>
          <t>Pessoa Fictícia 09</t>
        </is>
      </c>
      <c r="E10" s="17" t="inlineStr">
        <is>
          <t>Coocupante</t>
        </is>
      </c>
      <c r="F10" s="30" t="n">
        <v>46143</v>
      </c>
      <c r="G10" s="30" t="n">
        <v>46507</v>
      </c>
      <c r="H10" s="16" t="n"/>
      <c r="I10" s="16" t="n"/>
      <c r="J10" s="17" t="inlineStr">
        <is>
          <t>Sim</t>
        </is>
      </c>
      <c r="K10" s="17" t="inlineStr">
        <is>
          <t>E-mail</t>
        </is>
      </c>
      <c r="L10" s="30" t="n">
        <v>46270</v>
      </c>
      <c r="M10" s="19">
        <f>IF(COUNTA(A10:L10)=0,"",IF(OR(F10="",G10="",G10&lt;F10),"Cadastro incompleto",IF(G10&lt;Premissas!$B$2,"Encerrada",IF(F10&gt;Premissas!$B$2,"A iniciar",IF(G10&lt;=Premissas!$B$2+Premissas!$B$3,"Termina em breve","Em andamento")))))</f>
        <v/>
      </c>
      <c r="N10" s="20">
        <f>IF(OR(F10="",G10="",G10&lt;F10),"",G10-Premissas!$B$2)</f>
        <v/>
      </c>
      <c r="O10" s="21">
        <f>IF(COUNTA(A10:L10)=0,"",IF(OR(A10="",B10="",C10="",D10="",E10="",F10="",G10="",J10="",K10="",L10=""),"Revisar campos obrigatórios",IF(G10&lt;F10,"Revisar período",IF(AND(J10="Não",OR(H10&lt;&gt;"",I10&lt;&gt;"",K10&lt;&gt;"Nenhum")),"Revisar contato",IF(AND(J10="Sim",OR(K10="Nenhum",AND(OR(K10="Telefone",K10="Ambos"),H10=""),AND(OR(K10="E-mail",K10="Ambos"),I10=""))),"Revisar contato","Completo")))))</f>
        <v/>
      </c>
      <c r="P10" s="16" t="inlineStr">
        <is>
          <t>Exemplo fictício</t>
        </is>
      </c>
    </row>
    <row r="11" ht="24" customHeight="1">
      <c r="A11" s="16" t="inlineStr">
        <is>
          <t>FIC-010</t>
        </is>
      </c>
      <c r="B11" s="17" t="inlineStr">
        <is>
          <t>Torre Única</t>
        </is>
      </c>
      <c r="C11" s="17" t="inlineStr">
        <is>
          <t>302</t>
        </is>
      </c>
      <c r="D11" s="16" t="inlineStr">
        <is>
          <t>Pessoa Fictícia 10</t>
        </is>
      </c>
      <c r="E11" s="17" t="inlineStr">
        <is>
          <t>Titular</t>
        </is>
      </c>
      <c r="F11" s="30" t="n">
        <v>46387</v>
      </c>
      <c r="G11" s="30" t="n">
        <v>46357</v>
      </c>
      <c r="H11" s="16" t="n"/>
      <c r="I11" s="16" t="n"/>
      <c r="J11" s="17" t="inlineStr">
        <is>
          <t>Não</t>
        </is>
      </c>
      <c r="K11" s="17" t="inlineStr">
        <is>
          <t>Nenhum</t>
        </is>
      </c>
      <c r="L11" s="30" t="n">
        <v>46275</v>
      </c>
      <c r="M11" s="19">
        <f>IF(COUNTA(A11:L11)=0,"",IF(OR(F11="",G11="",G11&lt;F11),"Cadastro incompleto",IF(G11&lt;Premissas!$B$2,"Encerrada",IF(F11&gt;Premissas!$B$2,"A iniciar",IF(G11&lt;=Premissas!$B$2+Premissas!$B$3,"Termina em breve","Em andamento")))))</f>
        <v/>
      </c>
      <c r="N11" s="20">
        <f>IF(OR(F11="",G11="",G11&lt;F11),"",G11-Premissas!$B$2)</f>
        <v/>
      </c>
      <c r="O11" s="21">
        <f>IF(COUNTA(A11:L11)=0,"",IF(OR(A11="",B11="",C11="",D11="",E11="",F11="",G11="",J11="",K11="",L11=""),"Revisar campos obrigatórios",IF(G11&lt;F11,"Revisar período",IF(AND(J11="Não",OR(H11&lt;&gt;"",I11&lt;&gt;"",K11&lt;&gt;"Nenhum")),"Revisar contato",IF(AND(J11="Sim",OR(K11="Nenhum",AND(OR(K11="Telefone",K11="Ambos"),H11=""),AND(OR(K11="E-mail",K11="Ambos"),I11=""))),"Revisar contato","Completo")))))</f>
        <v/>
      </c>
      <c r="P11" s="16" t="inlineStr">
        <is>
          <t>Exemplo fictício</t>
        </is>
      </c>
    </row>
    <row r="12" ht="24" customHeight="1">
      <c r="A12" s="16" t="n"/>
      <c r="B12" s="17" t="n"/>
      <c r="C12" s="17" t="n"/>
      <c r="D12" s="16" t="n"/>
      <c r="E12" s="17" t="n"/>
      <c r="F12" s="30" t="n"/>
      <c r="G12" s="30" t="n"/>
      <c r="H12" s="16" t="n"/>
      <c r="I12" s="16" t="n"/>
      <c r="J12" s="17" t="n"/>
      <c r="K12" s="17" t="n"/>
      <c r="L12" s="30" t="n"/>
      <c r="M12" s="19">
        <f>IF(COUNTA(A12:L12)=0,"",IF(OR(F12="",G12="",G12&lt;F12),"Cadastro incompleto",IF(G12&lt;Premissas!$B$2,"Encerrada",IF(F12&gt;Premissas!$B$2,"A iniciar",IF(G12&lt;=Premissas!$B$2+Premissas!$B$3,"Termina em breve","Em andamento")))))</f>
        <v/>
      </c>
      <c r="N12" s="20">
        <f>IF(OR(F12="",G12="",G12&lt;F12),"",G12-Premissas!$B$2)</f>
        <v/>
      </c>
      <c r="O12" s="21">
        <f>IF(COUNTA(A12:L12)=0,"",IF(OR(A12="",B12="",C12="",D12="",E12="",F12="",G12="",J12="",K12="",L12=""),"Revisar campos obrigatórios",IF(G12&lt;F12,"Revisar período",IF(AND(J12="Não",OR(H12&lt;&gt;"",I12&lt;&gt;"",K12&lt;&gt;"Nenhum")),"Revisar contato",IF(AND(J12="Sim",OR(K12="Nenhum",AND(OR(K12="Telefone",K12="Ambos"),H12=""),AND(OR(K12="E-mail",K12="Ambos"),I12=""))),"Revisar contato","Completo")))))</f>
        <v/>
      </c>
      <c r="P12" s="16" t="n"/>
    </row>
    <row r="13" ht="24" customHeight="1">
      <c r="A13" s="16" t="n"/>
      <c r="B13" s="17" t="n"/>
      <c r="C13" s="17" t="n"/>
      <c r="D13" s="16" t="n"/>
      <c r="E13" s="17" t="n"/>
      <c r="F13" s="30" t="n"/>
      <c r="G13" s="30" t="n"/>
      <c r="H13" s="16" t="n"/>
      <c r="I13" s="16" t="n"/>
      <c r="J13" s="17" t="n"/>
      <c r="K13" s="17" t="n"/>
      <c r="L13" s="30" t="n"/>
      <c r="M13" s="19">
        <f>IF(COUNTA(A13:L13)=0,"",IF(OR(F13="",G13="",G13&lt;F13),"Cadastro incompleto",IF(G13&lt;Premissas!$B$2,"Encerrada",IF(F13&gt;Premissas!$B$2,"A iniciar",IF(G13&lt;=Premissas!$B$2+Premissas!$B$3,"Termina em breve","Em andamento")))))</f>
        <v/>
      </c>
      <c r="N13" s="20">
        <f>IF(OR(F13="",G13="",G13&lt;F13),"",G13-Premissas!$B$2)</f>
        <v/>
      </c>
      <c r="O13" s="21">
        <f>IF(COUNTA(A13:L13)=0,"",IF(OR(A13="",B13="",C13="",D13="",E13="",F13="",G13="",J13="",K13="",L13=""),"Revisar campos obrigatórios",IF(G13&lt;F13,"Revisar período",IF(AND(J13="Não",OR(H13&lt;&gt;"",I13&lt;&gt;"",K13&lt;&gt;"Nenhum")),"Revisar contato",IF(AND(J13="Sim",OR(K13="Nenhum",AND(OR(K13="Telefone",K13="Ambos"),H13=""),AND(OR(K13="E-mail",K13="Ambos"),I13=""))),"Revisar contato","Completo")))))</f>
        <v/>
      </c>
      <c r="P13" s="16" t="n"/>
    </row>
    <row r="14" ht="24" customHeight="1">
      <c r="A14" s="16" t="n"/>
      <c r="B14" s="17" t="n"/>
      <c r="C14" s="17" t="n"/>
      <c r="D14" s="16" t="n"/>
      <c r="E14" s="17" t="n"/>
      <c r="F14" s="30" t="n"/>
      <c r="G14" s="30" t="n"/>
      <c r="H14" s="16" t="n"/>
      <c r="I14" s="16" t="n"/>
      <c r="J14" s="17" t="n"/>
      <c r="K14" s="17" t="n"/>
      <c r="L14" s="30" t="n"/>
      <c r="M14" s="19">
        <f>IF(COUNTA(A14:L14)=0,"",IF(OR(F14="",G14="",G14&lt;F14),"Cadastro incompleto",IF(G14&lt;Premissas!$B$2,"Encerrada",IF(F14&gt;Premissas!$B$2,"A iniciar",IF(G14&lt;=Premissas!$B$2+Premissas!$B$3,"Termina em breve","Em andamento")))))</f>
        <v/>
      </c>
      <c r="N14" s="20">
        <f>IF(OR(F14="",G14="",G14&lt;F14),"",G14-Premissas!$B$2)</f>
        <v/>
      </c>
      <c r="O14" s="21">
        <f>IF(COUNTA(A14:L14)=0,"",IF(OR(A14="",B14="",C14="",D14="",E14="",F14="",G14="",J14="",K14="",L14=""),"Revisar campos obrigatórios",IF(G14&lt;F14,"Revisar período",IF(AND(J14="Não",OR(H14&lt;&gt;"",I14&lt;&gt;"",K14&lt;&gt;"Nenhum")),"Revisar contato",IF(AND(J14="Sim",OR(K14="Nenhum",AND(OR(K14="Telefone",K14="Ambos"),H14=""),AND(OR(K14="E-mail",K14="Ambos"),I14=""))),"Revisar contato","Completo")))))</f>
        <v/>
      </c>
      <c r="P14" s="16" t="n"/>
    </row>
    <row r="15" ht="24" customHeight="1">
      <c r="A15" s="16" t="n"/>
      <c r="B15" s="17" t="n"/>
      <c r="C15" s="17" t="n"/>
      <c r="D15" s="16" t="n"/>
      <c r="E15" s="17" t="n"/>
      <c r="F15" s="30" t="n"/>
      <c r="G15" s="30" t="n"/>
      <c r="H15" s="16" t="n"/>
      <c r="I15" s="16" t="n"/>
      <c r="J15" s="17" t="n"/>
      <c r="K15" s="17" t="n"/>
      <c r="L15" s="30" t="n"/>
      <c r="M15" s="19">
        <f>IF(COUNTA(A15:L15)=0,"",IF(OR(F15="",G15="",G15&lt;F15),"Cadastro incompleto",IF(G15&lt;Premissas!$B$2,"Encerrada",IF(F15&gt;Premissas!$B$2,"A iniciar",IF(G15&lt;=Premissas!$B$2+Premissas!$B$3,"Termina em breve","Em andamento")))))</f>
        <v/>
      </c>
      <c r="N15" s="20">
        <f>IF(OR(F15="",G15="",G15&lt;F15),"",G15-Premissas!$B$2)</f>
        <v/>
      </c>
      <c r="O15" s="21">
        <f>IF(COUNTA(A15:L15)=0,"",IF(OR(A15="",B15="",C15="",D15="",E15="",F15="",G15="",J15="",K15="",L15=""),"Revisar campos obrigatórios",IF(G15&lt;F15,"Revisar período",IF(AND(J15="Não",OR(H15&lt;&gt;"",I15&lt;&gt;"",K15&lt;&gt;"Nenhum")),"Revisar contato",IF(AND(J15="Sim",OR(K15="Nenhum",AND(OR(K15="Telefone",K15="Ambos"),H15=""),AND(OR(K15="E-mail",K15="Ambos"),I15=""))),"Revisar contato","Completo")))))</f>
        <v/>
      </c>
      <c r="P15" s="16" t="n"/>
    </row>
    <row r="16" ht="24" customHeight="1">
      <c r="A16" s="16" t="n"/>
      <c r="B16" s="17" t="n"/>
      <c r="C16" s="17" t="n"/>
      <c r="D16" s="16" t="n"/>
      <c r="E16" s="17" t="n"/>
      <c r="F16" s="30" t="n"/>
      <c r="G16" s="30" t="n"/>
      <c r="H16" s="16" t="n"/>
      <c r="I16" s="16" t="n"/>
      <c r="J16" s="17" t="n"/>
      <c r="K16" s="17" t="n"/>
      <c r="L16" s="30" t="n"/>
      <c r="M16" s="19">
        <f>IF(COUNTA(A16:L16)=0,"",IF(OR(F16="",G16="",G16&lt;F16),"Cadastro incompleto",IF(G16&lt;Premissas!$B$2,"Encerrada",IF(F16&gt;Premissas!$B$2,"A iniciar",IF(G16&lt;=Premissas!$B$2+Premissas!$B$3,"Termina em breve","Em andamento")))))</f>
        <v/>
      </c>
      <c r="N16" s="20">
        <f>IF(OR(F16="",G16="",G16&lt;F16),"",G16-Premissas!$B$2)</f>
        <v/>
      </c>
      <c r="O16" s="21">
        <f>IF(COUNTA(A16:L16)=0,"",IF(OR(A16="",B16="",C16="",D16="",E16="",F16="",G16="",J16="",K16="",L16=""),"Revisar campos obrigatórios",IF(G16&lt;F16,"Revisar período",IF(AND(J16="Não",OR(H16&lt;&gt;"",I16&lt;&gt;"",K16&lt;&gt;"Nenhum")),"Revisar contato",IF(AND(J16="Sim",OR(K16="Nenhum",AND(OR(K16="Telefone",K16="Ambos"),H16=""),AND(OR(K16="E-mail",K16="Ambos"),I16=""))),"Revisar contato","Completo")))))</f>
        <v/>
      </c>
      <c r="P16" s="16" t="n"/>
    </row>
    <row r="17" ht="24" customHeight="1">
      <c r="A17" s="16" t="n"/>
      <c r="B17" s="17" t="n"/>
      <c r="C17" s="17" t="n"/>
      <c r="D17" s="16" t="n"/>
      <c r="E17" s="17" t="n"/>
      <c r="F17" s="30" t="n"/>
      <c r="G17" s="30" t="n"/>
      <c r="H17" s="16" t="n"/>
      <c r="I17" s="16" t="n"/>
      <c r="J17" s="17" t="n"/>
      <c r="K17" s="17" t="n"/>
      <c r="L17" s="30" t="n"/>
      <c r="M17" s="19">
        <f>IF(COUNTA(A17:L17)=0,"",IF(OR(F17="",G17="",G17&lt;F17),"Cadastro incompleto",IF(G17&lt;Premissas!$B$2,"Encerrada",IF(F17&gt;Premissas!$B$2,"A iniciar",IF(G17&lt;=Premissas!$B$2+Premissas!$B$3,"Termina em breve","Em andamento")))))</f>
        <v/>
      </c>
      <c r="N17" s="20">
        <f>IF(OR(F17="",G17="",G17&lt;F17),"",G17-Premissas!$B$2)</f>
        <v/>
      </c>
      <c r="O17" s="21">
        <f>IF(COUNTA(A17:L17)=0,"",IF(OR(A17="",B17="",C17="",D17="",E17="",F17="",G17="",J17="",K17="",L17=""),"Revisar campos obrigatórios",IF(G17&lt;F17,"Revisar período",IF(AND(J17="Não",OR(H17&lt;&gt;"",I17&lt;&gt;"",K17&lt;&gt;"Nenhum")),"Revisar contato",IF(AND(J17="Sim",OR(K17="Nenhum",AND(OR(K17="Telefone",K17="Ambos"),H17=""),AND(OR(K17="E-mail",K17="Ambos"),I17=""))),"Revisar contato","Completo")))))</f>
        <v/>
      </c>
      <c r="P17" s="16" t="n"/>
    </row>
    <row r="18" ht="24" customHeight="1">
      <c r="A18" s="16" t="n"/>
      <c r="B18" s="17" t="n"/>
      <c r="C18" s="17" t="n"/>
      <c r="D18" s="16" t="n"/>
      <c r="E18" s="17" t="n"/>
      <c r="F18" s="30" t="n"/>
      <c r="G18" s="30" t="n"/>
      <c r="H18" s="16" t="n"/>
      <c r="I18" s="16" t="n"/>
      <c r="J18" s="17" t="n"/>
      <c r="K18" s="17" t="n"/>
      <c r="L18" s="30" t="n"/>
      <c r="M18" s="19">
        <f>IF(COUNTA(A18:L18)=0,"",IF(OR(F18="",G18="",G18&lt;F18),"Cadastro incompleto",IF(G18&lt;Premissas!$B$2,"Encerrada",IF(F18&gt;Premissas!$B$2,"A iniciar",IF(G18&lt;=Premissas!$B$2+Premissas!$B$3,"Termina em breve","Em andamento")))))</f>
        <v/>
      </c>
      <c r="N18" s="20">
        <f>IF(OR(F18="",G18="",G18&lt;F18),"",G18-Premissas!$B$2)</f>
        <v/>
      </c>
      <c r="O18" s="21">
        <f>IF(COUNTA(A18:L18)=0,"",IF(OR(A18="",B18="",C18="",D18="",E18="",F18="",G18="",J18="",K18="",L18=""),"Revisar campos obrigatórios",IF(G18&lt;F18,"Revisar período",IF(AND(J18="Não",OR(H18&lt;&gt;"",I18&lt;&gt;"",K18&lt;&gt;"Nenhum")),"Revisar contato",IF(AND(J18="Sim",OR(K18="Nenhum",AND(OR(K18="Telefone",K18="Ambos"),H18=""),AND(OR(K18="E-mail",K18="Ambos"),I18=""))),"Revisar contato","Completo")))))</f>
        <v/>
      </c>
      <c r="P18" s="16" t="n"/>
    </row>
    <row r="19" ht="24" customHeight="1">
      <c r="A19" s="16" t="n"/>
      <c r="B19" s="17" t="n"/>
      <c r="C19" s="17" t="n"/>
      <c r="D19" s="16" t="n"/>
      <c r="E19" s="17" t="n"/>
      <c r="F19" s="30" t="n"/>
      <c r="G19" s="30" t="n"/>
      <c r="H19" s="16" t="n"/>
      <c r="I19" s="16" t="n"/>
      <c r="J19" s="17" t="n"/>
      <c r="K19" s="17" t="n"/>
      <c r="L19" s="30" t="n"/>
      <c r="M19" s="19">
        <f>IF(COUNTA(A19:L19)=0,"",IF(OR(F19="",G19="",G19&lt;F19),"Cadastro incompleto",IF(G19&lt;Premissas!$B$2,"Encerrada",IF(F19&gt;Premissas!$B$2,"A iniciar",IF(G19&lt;=Premissas!$B$2+Premissas!$B$3,"Termina em breve","Em andamento")))))</f>
        <v/>
      </c>
      <c r="N19" s="20">
        <f>IF(OR(F19="",G19="",G19&lt;F19),"",G19-Premissas!$B$2)</f>
        <v/>
      </c>
      <c r="O19" s="21">
        <f>IF(COUNTA(A19:L19)=0,"",IF(OR(A19="",B19="",C19="",D19="",E19="",F19="",G19="",J19="",K19="",L19=""),"Revisar campos obrigatórios",IF(G19&lt;F19,"Revisar período",IF(AND(J19="Não",OR(H19&lt;&gt;"",I19&lt;&gt;"",K19&lt;&gt;"Nenhum")),"Revisar contato",IF(AND(J19="Sim",OR(K19="Nenhum",AND(OR(K19="Telefone",K19="Ambos"),H19=""),AND(OR(K19="E-mail",K19="Ambos"),I19=""))),"Revisar contato","Completo")))))</f>
        <v/>
      </c>
      <c r="P19" s="16" t="n"/>
    </row>
    <row r="20" ht="24" customHeight="1">
      <c r="A20" s="16" t="n"/>
      <c r="B20" s="17" t="n"/>
      <c r="C20" s="17" t="n"/>
      <c r="D20" s="16" t="n"/>
      <c r="E20" s="17" t="n"/>
      <c r="F20" s="30" t="n"/>
      <c r="G20" s="30" t="n"/>
      <c r="H20" s="16" t="n"/>
      <c r="I20" s="16" t="n"/>
      <c r="J20" s="17" t="n"/>
      <c r="K20" s="17" t="n"/>
      <c r="L20" s="30" t="n"/>
      <c r="M20" s="19">
        <f>IF(COUNTA(A20:L20)=0,"",IF(OR(F20="",G20="",G20&lt;F20),"Cadastro incompleto",IF(G20&lt;Premissas!$B$2,"Encerrada",IF(F20&gt;Premissas!$B$2,"A iniciar",IF(G20&lt;=Premissas!$B$2+Premissas!$B$3,"Termina em breve","Em andamento")))))</f>
        <v/>
      </c>
      <c r="N20" s="20">
        <f>IF(OR(F20="",G20="",G20&lt;F20),"",G20-Premissas!$B$2)</f>
        <v/>
      </c>
      <c r="O20" s="21">
        <f>IF(COUNTA(A20:L20)=0,"",IF(OR(A20="",B20="",C20="",D20="",E20="",F20="",G20="",J20="",K20="",L20=""),"Revisar campos obrigatórios",IF(G20&lt;F20,"Revisar período",IF(AND(J20="Não",OR(H20&lt;&gt;"",I20&lt;&gt;"",K20&lt;&gt;"Nenhum")),"Revisar contato",IF(AND(J20="Sim",OR(K20="Nenhum",AND(OR(K20="Telefone",K20="Ambos"),H20=""),AND(OR(K20="E-mail",K20="Ambos"),I20=""))),"Revisar contato","Completo")))))</f>
        <v/>
      </c>
      <c r="P20" s="16" t="n"/>
    </row>
    <row r="21" ht="24" customHeight="1">
      <c r="A21" s="16" t="n"/>
      <c r="B21" s="17" t="n"/>
      <c r="C21" s="17" t="n"/>
      <c r="D21" s="16" t="n"/>
      <c r="E21" s="17" t="n"/>
      <c r="F21" s="30" t="n"/>
      <c r="G21" s="30" t="n"/>
      <c r="H21" s="16" t="n"/>
      <c r="I21" s="16" t="n"/>
      <c r="J21" s="17" t="n"/>
      <c r="K21" s="17" t="n"/>
      <c r="L21" s="30" t="n"/>
      <c r="M21" s="19">
        <f>IF(COUNTA(A21:L21)=0,"",IF(OR(F21="",G21="",G21&lt;F21),"Cadastro incompleto",IF(G21&lt;Premissas!$B$2,"Encerrada",IF(F21&gt;Premissas!$B$2,"A iniciar",IF(G21&lt;=Premissas!$B$2+Premissas!$B$3,"Termina em breve","Em andamento")))))</f>
        <v/>
      </c>
      <c r="N21" s="20">
        <f>IF(OR(F21="",G21="",G21&lt;F21),"",G21-Premissas!$B$2)</f>
        <v/>
      </c>
      <c r="O21" s="21">
        <f>IF(COUNTA(A21:L21)=0,"",IF(OR(A21="",B21="",C21="",D21="",E21="",F21="",G21="",J21="",K21="",L21=""),"Revisar campos obrigatórios",IF(G21&lt;F21,"Revisar período",IF(AND(J21="Não",OR(H21&lt;&gt;"",I21&lt;&gt;"",K21&lt;&gt;"Nenhum")),"Revisar contato",IF(AND(J21="Sim",OR(K21="Nenhum",AND(OR(K21="Telefone",K21="Ambos"),H21=""),AND(OR(K21="E-mail",K21="Ambos"),I21=""))),"Revisar contato","Completo")))))</f>
        <v/>
      </c>
      <c r="P21" s="16" t="n"/>
    </row>
    <row r="22" ht="24" customHeight="1">
      <c r="A22" s="16" t="n"/>
      <c r="B22" s="17" t="n"/>
      <c r="C22" s="17" t="n"/>
      <c r="D22" s="16" t="n"/>
      <c r="E22" s="17" t="n"/>
      <c r="F22" s="30" t="n"/>
      <c r="G22" s="30" t="n"/>
      <c r="H22" s="16" t="n"/>
      <c r="I22" s="16" t="n"/>
      <c r="J22" s="17" t="n"/>
      <c r="K22" s="17" t="n"/>
      <c r="L22" s="30" t="n"/>
      <c r="M22" s="19">
        <f>IF(COUNTA(A22:L22)=0,"",IF(OR(F22="",G22="",G22&lt;F22),"Cadastro incompleto",IF(G22&lt;Premissas!$B$2,"Encerrada",IF(F22&gt;Premissas!$B$2,"A iniciar",IF(G22&lt;=Premissas!$B$2+Premissas!$B$3,"Termina em breve","Em andamento")))))</f>
        <v/>
      </c>
      <c r="N22" s="20">
        <f>IF(OR(F22="",G22="",G22&lt;F22),"",G22-Premissas!$B$2)</f>
        <v/>
      </c>
      <c r="O22" s="21">
        <f>IF(COUNTA(A22:L22)=0,"",IF(OR(A22="",B22="",C22="",D22="",E22="",F22="",G22="",J22="",K22="",L22=""),"Revisar campos obrigatórios",IF(G22&lt;F22,"Revisar período",IF(AND(J22="Não",OR(H22&lt;&gt;"",I22&lt;&gt;"",K22&lt;&gt;"Nenhum")),"Revisar contato",IF(AND(J22="Sim",OR(K22="Nenhum",AND(OR(K22="Telefone",K22="Ambos"),H22=""),AND(OR(K22="E-mail",K22="Ambos"),I22=""))),"Revisar contato","Completo")))))</f>
        <v/>
      </c>
      <c r="P22" s="16" t="n"/>
    </row>
    <row r="23" ht="24" customHeight="1">
      <c r="A23" s="16" t="n"/>
      <c r="B23" s="17" t="n"/>
      <c r="C23" s="17" t="n"/>
      <c r="D23" s="16" t="n"/>
      <c r="E23" s="17" t="n"/>
      <c r="F23" s="30" t="n"/>
      <c r="G23" s="30" t="n"/>
      <c r="H23" s="16" t="n"/>
      <c r="I23" s="16" t="n"/>
      <c r="J23" s="17" t="n"/>
      <c r="K23" s="17" t="n"/>
      <c r="L23" s="30" t="n"/>
      <c r="M23" s="19">
        <f>IF(COUNTA(A23:L23)=0,"",IF(OR(F23="",G23="",G23&lt;F23),"Cadastro incompleto",IF(G23&lt;Premissas!$B$2,"Encerrada",IF(F23&gt;Premissas!$B$2,"A iniciar",IF(G23&lt;=Premissas!$B$2+Premissas!$B$3,"Termina em breve","Em andamento")))))</f>
        <v/>
      </c>
      <c r="N23" s="20">
        <f>IF(OR(F23="",G23="",G23&lt;F23),"",G23-Premissas!$B$2)</f>
        <v/>
      </c>
      <c r="O23" s="21">
        <f>IF(COUNTA(A23:L23)=0,"",IF(OR(A23="",B23="",C23="",D23="",E23="",F23="",G23="",J23="",K23="",L23=""),"Revisar campos obrigatórios",IF(G23&lt;F23,"Revisar período",IF(AND(J23="Não",OR(H23&lt;&gt;"",I23&lt;&gt;"",K23&lt;&gt;"Nenhum")),"Revisar contato",IF(AND(J23="Sim",OR(K23="Nenhum",AND(OR(K23="Telefone",K23="Ambos"),H23=""),AND(OR(K23="E-mail",K23="Ambos"),I23=""))),"Revisar contato","Completo")))))</f>
        <v/>
      </c>
      <c r="P23" s="16" t="n"/>
    </row>
    <row r="24" ht="24" customHeight="1">
      <c r="A24" s="16" t="n"/>
      <c r="B24" s="17" t="n"/>
      <c r="C24" s="17" t="n"/>
      <c r="D24" s="16" t="n"/>
      <c r="E24" s="17" t="n"/>
      <c r="F24" s="30" t="n"/>
      <c r="G24" s="30" t="n"/>
      <c r="H24" s="16" t="n"/>
      <c r="I24" s="16" t="n"/>
      <c r="J24" s="17" t="n"/>
      <c r="K24" s="17" t="n"/>
      <c r="L24" s="30" t="n"/>
      <c r="M24" s="19">
        <f>IF(COUNTA(A24:L24)=0,"",IF(OR(F24="",G24="",G24&lt;F24),"Cadastro incompleto",IF(G24&lt;Premissas!$B$2,"Encerrada",IF(F24&gt;Premissas!$B$2,"A iniciar",IF(G24&lt;=Premissas!$B$2+Premissas!$B$3,"Termina em breve","Em andamento")))))</f>
        <v/>
      </c>
      <c r="N24" s="20">
        <f>IF(OR(F24="",G24="",G24&lt;F24),"",G24-Premissas!$B$2)</f>
        <v/>
      </c>
      <c r="O24" s="21">
        <f>IF(COUNTA(A24:L24)=0,"",IF(OR(A24="",B24="",C24="",D24="",E24="",F24="",G24="",J24="",K24="",L24=""),"Revisar campos obrigatórios",IF(G24&lt;F24,"Revisar período",IF(AND(J24="Não",OR(H24&lt;&gt;"",I24&lt;&gt;"",K24&lt;&gt;"Nenhum")),"Revisar contato",IF(AND(J24="Sim",OR(K24="Nenhum",AND(OR(K24="Telefone",K24="Ambos"),H24=""),AND(OR(K24="E-mail",K24="Ambos"),I24=""))),"Revisar contato","Completo")))))</f>
        <v/>
      </c>
      <c r="P24" s="16" t="n"/>
    </row>
    <row r="25" ht="24" customHeight="1">
      <c r="A25" s="16" t="n"/>
      <c r="B25" s="17" t="n"/>
      <c r="C25" s="17" t="n"/>
      <c r="D25" s="16" t="n"/>
      <c r="E25" s="17" t="n"/>
      <c r="F25" s="30" t="n"/>
      <c r="G25" s="30" t="n"/>
      <c r="H25" s="16" t="n"/>
      <c r="I25" s="16" t="n"/>
      <c r="J25" s="17" t="n"/>
      <c r="K25" s="17" t="n"/>
      <c r="L25" s="30" t="n"/>
      <c r="M25" s="19">
        <f>IF(COUNTA(A25:L25)=0,"",IF(OR(F25="",G25="",G25&lt;F25),"Cadastro incompleto",IF(G25&lt;Premissas!$B$2,"Encerrada",IF(F25&gt;Premissas!$B$2,"A iniciar",IF(G25&lt;=Premissas!$B$2+Premissas!$B$3,"Termina em breve","Em andamento")))))</f>
        <v/>
      </c>
      <c r="N25" s="20">
        <f>IF(OR(F25="",G25="",G25&lt;F25),"",G25-Premissas!$B$2)</f>
        <v/>
      </c>
      <c r="O25" s="21">
        <f>IF(COUNTA(A25:L25)=0,"",IF(OR(A25="",B25="",C25="",D25="",E25="",F25="",G25="",J25="",K25="",L25=""),"Revisar campos obrigatórios",IF(G25&lt;F25,"Revisar período",IF(AND(J25="Não",OR(H25&lt;&gt;"",I25&lt;&gt;"",K25&lt;&gt;"Nenhum")),"Revisar contato",IF(AND(J25="Sim",OR(K25="Nenhum",AND(OR(K25="Telefone",K25="Ambos"),H25=""),AND(OR(K25="E-mail",K25="Ambos"),I25=""))),"Revisar contato","Completo")))))</f>
        <v/>
      </c>
      <c r="P25" s="16" t="n"/>
    </row>
    <row r="26" ht="24" customHeight="1">
      <c r="A26" s="16" t="n"/>
      <c r="B26" s="17" t="n"/>
      <c r="C26" s="17" t="n"/>
      <c r="D26" s="16" t="n"/>
      <c r="E26" s="17" t="n"/>
      <c r="F26" s="30" t="n"/>
      <c r="G26" s="30" t="n"/>
      <c r="H26" s="16" t="n"/>
      <c r="I26" s="16" t="n"/>
      <c r="J26" s="17" t="n"/>
      <c r="K26" s="17" t="n"/>
      <c r="L26" s="30" t="n"/>
      <c r="M26" s="19">
        <f>IF(COUNTA(A26:L26)=0,"",IF(OR(F26="",G26="",G26&lt;F26),"Cadastro incompleto",IF(G26&lt;Premissas!$B$2,"Encerrada",IF(F26&gt;Premissas!$B$2,"A iniciar",IF(G26&lt;=Premissas!$B$2+Premissas!$B$3,"Termina em breve","Em andamento")))))</f>
        <v/>
      </c>
      <c r="N26" s="20">
        <f>IF(OR(F26="",G26="",G26&lt;F26),"",G26-Premissas!$B$2)</f>
        <v/>
      </c>
      <c r="O26" s="21">
        <f>IF(COUNTA(A26:L26)=0,"",IF(OR(A26="",B26="",C26="",D26="",E26="",F26="",G26="",J26="",K26="",L26=""),"Revisar campos obrigatórios",IF(G26&lt;F26,"Revisar período",IF(AND(J26="Não",OR(H26&lt;&gt;"",I26&lt;&gt;"",K26&lt;&gt;"Nenhum")),"Revisar contato",IF(AND(J26="Sim",OR(K26="Nenhum",AND(OR(K26="Telefone",K26="Ambos"),H26=""),AND(OR(K26="E-mail",K26="Ambos"),I26=""))),"Revisar contato","Completo")))))</f>
        <v/>
      </c>
      <c r="P26" s="16" t="n"/>
    </row>
    <row r="27" ht="24" customHeight="1">
      <c r="A27" s="16" t="n"/>
      <c r="B27" s="17" t="n"/>
      <c r="C27" s="17" t="n"/>
      <c r="D27" s="16" t="n"/>
      <c r="E27" s="17" t="n"/>
      <c r="F27" s="30" t="n"/>
      <c r="G27" s="30" t="n"/>
      <c r="H27" s="16" t="n"/>
      <c r="I27" s="16" t="n"/>
      <c r="J27" s="17" t="n"/>
      <c r="K27" s="17" t="n"/>
      <c r="L27" s="30" t="n"/>
      <c r="M27" s="19">
        <f>IF(COUNTA(A27:L27)=0,"",IF(OR(F27="",G27="",G27&lt;F27),"Cadastro incompleto",IF(G27&lt;Premissas!$B$2,"Encerrada",IF(F27&gt;Premissas!$B$2,"A iniciar",IF(G27&lt;=Premissas!$B$2+Premissas!$B$3,"Termina em breve","Em andamento")))))</f>
        <v/>
      </c>
      <c r="N27" s="20">
        <f>IF(OR(F27="",G27="",G27&lt;F27),"",G27-Premissas!$B$2)</f>
        <v/>
      </c>
      <c r="O27" s="21">
        <f>IF(COUNTA(A27:L27)=0,"",IF(OR(A27="",B27="",C27="",D27="",E27="",F27="",G27="",J27="",K27="",L27=""),"Revisar campos obrigatórios",IF(G27&lt;F27,"Revisar período",IF(AND(J27="Não",OR(H27&lt;&gt;"",I27&lt;&gt;"",K27&lt;&gt;"Nenhum")),"Revisar contato",IF(AND(J27="Sim",OR(K27="Nenhum",AND(OR(K27="Telefone",K27="Ambos"),H27=""),AND(OR(K27="E-mail",K27="Ambos"),I27=""))),"Revisar contato","Completo")))))</f>
        <v/>
      </c>
      <c r="P27" s="16" t="n"/>
    </row>
    <row r="28" ht="24" customHeight="1">
      <c r="A28" s="16" t="n"/>
      <c r="B28" s="17" t="n"/>
      <c r="C28" s="17" t="n"/>
      <c r="D28" s="16" t="n"/>
      <c r="E28" s="17" t="n"/>
      <c r="F28" s="30" t="n"/>
      <c r="G28" s="30" t="n"/>
      <c r="H28" s="16" t="n"/>
      <c r="I28" s="16" t="n"/>
      <c r="J28" s="17" t="n"/>
      <c r="K28" s="17" t="n"/>
      <c r="L28" s="30" t="n"/>
      <c r="M28" s="19">
        <f>IF(COUNTA(A28:L28)=0,"",IF(OR(F28="",G28="",G28&lt;F28),"Cadastro incompleto",IF(G28&lt;Premissas!$B$2,"Encerrada",IF(F28&gt;Premissas!$B$2,"A iniciar",IF(G28&lt;=Premissas!$B$2+Premissas!$B$3,"Termina em breve","Em andamento")))))</f>
        <v/>
      </c>
      <c r="N28" s="20">
        <f>IF(OR(F28="",G28="",G28&lt;F28),"",G28-Premissas!$B$2)</f>
        <v/>
      </c>
      <c r="O28" s="21">
        <f>IF(COUNTA(A28:L28)=0,"",IF(OR(A28="",B28="",C28="",D28="",E28="",F28="",G28="",J28="",K28="",L28=""),"Revisar campos obrigatórios",IF(G28&lt;F28,"Revisar período",IF(AND(J28="Não",OR(H28&lt;&gt;"",I28&lt;&gt;"",K28&lt;&gt;"Nenhum")),"Revisar contato",IF(AND(J28="Sim",OR(K28="Nenhum",AND(OR(K28="Telefone",K28="Ambos"),H28=""),AND(OR(K28="E-mail",K28="Ambos"),I28=""))),"Revisar contato","Completo")))))</f>
        <v/>
      </c>
      <c r="P28" s="16" t="n"/>
    </row>
    <row r="29" ht="24" customHeight="1">
      <c r="A29" s="16" t="n"/>
      <c r="B29" s="17" t="n"/>
      <c r="C29" s="17" t="n"/>
      <c r="D29" s="16" t="n"/>
      <c r="E29" s="17" t="n"/>
      <c r="F29" s="30" t="n"/>
      <c r="G29" s="30" t="n"/>
      <c r="H29" s="16" t="n"/>
      <c r="I29" s="16" t="n"/>
      <c r="J29" s="17" t="n"/>
      <c r="K29" s="17" t="n"/>
      <c r="L29" s="30" t="n"/>
      <c r="M29" s="19">
        <f>IF(COUNTA(A29:L29)=0,"",IF(OR(F29="",G29="",G29&lt;F29),"Cadastro incompleto",IF(G29&lt;Premissas!$B$2,"Encerrada",IF(F29&gt;Premissas!$B$2,"A iniciar",IF(G29&lt;=Premissas!$B$2+Premissas!$B$3,"Termina em breve","Em andamento")))))</f>
        <v/>
      </c>
      <c r="N29" s="20">
        <f>IF(OR(F29="",G29="",G29&lt;F29),"",G29-Premissas!$B$2)</f>
        <v/>
      </c>
      <c r="O29" s="21">
        <f>IF(COUNTA(A29:L29)=0,"",IF(OR(A29="",B29="",C29="",D29="",E29="",F29="",G29="",J29="",K29="",L29=""),"Revisar campos obrigatórios",IF(G29&lt;F29,"Revisar período",IF(AND(J29="Não",OR(H29&lt;&gt;"",I29&lt;&gt;"",K29&lt;&gt;"Nenhum")),"Revisar contato",IF(AND(J29="Sim",OR(K29="Nenhum",AND(OR(K29="Telefone",K29="Ambos"),H29=""),AND(OR(K29="E-mail",K29="Ambos"),I29=""))),"Revisar contato","Completo")))))</f>
        <v/>
      </c>
      <c r="P29" s="16" t="n"/>
    </row>
    <row r="30" ht="24" customHeight="1">
      <c r="A30" s="16" t="n"/>
      <c r="B30" s="17" t="n"/>
      <c r="C30" s="17" t="n"/>
      <c r="D30" s="16" t="n"/>
      <c r="E30" s="17" t="n"/>
      <c r="F30" s="30" t="n"/>
      <c r="G30" s="30" t="n"/>
      <c r="H30" s="16" t="n"/>
      <c r="I30" s="16" t="n"/>
      <c r="J30" s="17" t="n"/>
      <c r="K30" s="17" t="n"/>
      <c r="L30" s="30" t="n"/>
      <c r="M30" s="19">
        <f>IF(COUNTA(A30:L30)=0,"",IF(OR(F30="",G30="",G30&lt;F30),"Cadastro incompleto",IF(G30&lt;Premissas!$B$2,"Encerrada",IF(F30&gt;Premissas!$B$2,"A iniciar",IF(G30&lt;=Premissas!$B$2+Premissas!$B$3,"Termina em breve","Em andamento")))))</f>
        <v/>
      </c>
      <c r="N30" s="20">
        <f>IF(OR(F30="",G30="",G30&lt;F30),"",G30-Premissas!$B$2)</f>
        <v/>
      </c>
      <c r="O30" s="21">
        <f>IF(COUNTA(A30:L30)=0,"",IF(OR(A30="",B30="",C30="",D30="",E30="",F30="",G30="",J30="",K30="",L30=""),"Revisar campos obrigatórios",IF(G30&lt;F30,"Revisar período",IF(AND(J30="Não",OR(H30&lt;&gt;"",I30&lt;&gt;"",K30&lt;&gt;"Nenhum")),"Revisar contato",IF(AND(J30="Sim",OR(K30="Nenhum",AND(OR(K30="Telefone",K30="Ambos"),H30=""),AND(OR(K30="E-mail",K30="Ambos"),I30=""))),"Revisar contato","Completo")))))</f>
        <v/>
      </c>
      <c r="P30" s="16" t="n"/>
    </row>
    <row r="31" ht="24" customHeight="1">
      <c r="A31" s="16" t="n"/>
      <c r="B31" s="17" t="n"/>
      <c r="C31" s="17" t="n"/>
      <c r="D31" s="16" t="n"/>
      <c r="E31" s="17" t="n"/>
      <c r="F31" s="30" t="n"/>
      <c r="G31" s="30" t="n"/>
      <c r="H31" s="16" t="n"/>
      <c r="I31" s="16" t="n"/>
      <c r="J31" s="17" t="n"/>
      <c r="K31" s="17" t="n"/>
      <c r="L31" s="30" t="n"/>
      <c r="M31" s="19">
        <f>IF(COUNTA(A31:L31)=0,"",IF(OR(F31="",G31="",G31&lt;F31),"Cadastro incompleto",IF(G31&lt;Premissas!$B$2,"Encerrada",IF(F31&gt;Premissas!$B$2,"A iniciar",IF(G31&lt;=Premissas!$B$2+Premissas!$B$3,"Termina em breve","Em andamento")))))</f>
        <v/>
      </c>
      <c r="N31" s="20">
        <f>IF(OR(F31="",G31="",G31&lt;F31),"",G31-Premissas!$B$2)</f>
        <v/>
      </c>
      <c r="O31" s="21">
        <f>IF(COUNTA(A31:L31)=0,"",IF(OR(A31="",B31="",C31="",D31="",E31="",F31="",G31="",J31="",K31="",L31=""),"Revisar campos obrigatórios",IF(G31&lt;F31,"Revisar período",IF(AND(J31="Não",OR(H31&lt;&gt;"",I31&lt;&gt;"",K31&lt;&gt;"Nenhum")),"Revisar contato",IF(AND(J31="Sim",OR(K31="Nenhum",AND(OR(K31="Telefone",K31="Ambos"),H31=""),AND(OR(K31="E-mail",K31="Ambos"),I31=""))),"Revisar contato","Completo")))))</f>
        <v/>
      </c>
      <c r="P31" s="16" t="n"/>
    </row>
    <row r="32" ht="24" customHeight="1">
      <c r="A32" s="16" t="n"/>
      <c r="B32" s="17" t="n"/>
      <c r="C32" s="17" t="n"/>
      <c r="D32" s="16" t="n"/>
      <c r="E32" s="17" t="n"/>
      <c r="F32" s="30" t="n"/>
      <c r="G32" s="30" t="n"/>
      <c r="H32" s="16" t="n"/>
      <c r="I32" s="16" t="n"/>
      <c r="J32" s="17" t="n"/>
      <c r="K32" s="17" t="n"/>
      <c r="L32" s="30" t="n"/>
      <c r="M32" s="19">
        <f>IF(COUNTA(A32:L32)=0,"",IF(OR(F32="",G32="",G32&lt;F32),"Cadastro incompleto",IF(G32&lt;Premissas!$B$2,"Encerrada",IF(F32&gt;Premissas!$B$2,"A iniciar",IF(G32&lt;=Premissas!$B$2+Premissas!$B$3,"Termina em breve","Em andamento")))))</f>
        <v/>
      </c>
      <c r="N32" s="20">
        <f>IF(OR(F32="",G32="",G32&lt;F32),"",G32-Premissas!$B$2)</f>
        <v/>
      </c>
      <c r="O32" s="21">
        <f>IF(COUNTA(A32:L32)=0,"",IF(OR(A32="",B32="",C32="",D32="",E32="",F32="",G32="",J32="",K32="",L32=""),"Revisar campos obrigatórios",IF(G32&lt;F32,"Revisar período",IF(AND(J32="Não",OR(H32&lt;&gt;"",I32&lt;&gt;"",K32&lt;&gt;"Nenhum")),"Revisar contato",IF(AND(J32="Sim",OR(K32="Nenhum",AND(OR(K32="Telefone",K32="Ambos"),H32=""),AND(OR(K32="E-mail",K32="Ambos"),I32=""))),"Revisar contato","Completo")))))</f>
        <v/>
      </c>
      <c r="P32" s="16" t="n"/>
    </row>
    <row r="33" ht="24" customHeight="1">
      <c r="A33" s="16" t="n"/>
      <c r="B33" s="17" t="n"/>
      <c r="C33" s="17" t="n"/>
      <c r="D33" s="16" t="n"/>
      <c r="E33" s="17" t="n"/>
      <c r="F33" s="30" t="n"/>
      <c r="G33" s="30" t="n"/>
      <c r="H33" s="16" t="n"/>
      <c r="I33" s="16" t="n"/>
      <c r="J33" s="17" t="n"/>
      <c r="K33" s="17" t="n"/>
      <c r="L33" s="30" t="n"/>
      <c r="M33" s="19">
        <f>IF(COUNTA(A33:L33)=0,"",IF(OR(F33="",G33="",G33&lt;F33),"Cadastro incompleto",IF(G33&lt;Premissas!$B$2,"Encerrada",IF(F33&gt;Premissas!$B$2,"A iniciar",IF(G33&lt;=Premissas!$B$2+Premissas!$B$3,"Termina em breve","Em andamento")))))</f>
        <v/>
      </c>
      <c r="N33" s="20">
        <f>IF(OR(F33="",G33="",G33&lt;F33),"",G33-Premissas!$B$2)</f>
        <v/>
      </c>
      <c r="O33" s="21">
        <f>IF(COUNTA(A33:L33)=0,"",IF(OR(A33="",B33="",C33="",D33="",E33="",F33="",G33="",J33="",K33="",L33=""),"Revisar campos obrigatórios",IF(G33&lt;F33,"Revisar período",IF(AND(J33="Não",OR(H33&lt;&gt;"",I33&lt;&gt;"",K33&lt;&gt;"Nenhum")),"Revisar contato",IF(AND(J33="Sim",OR(K33="Nenhum",AND(OR(K33="Telefone",K33="Ambos"),H33=""),AND(OR(K33="E-mail",K33="Ambos"),I33=""))),"Revisar contato","Completo")))))</f>
        <v/>
      </c>
      <c r="P33" s="16" t="n"/>
    </row>
    <row r="34" ht="24" customHeight="1">
      <c r="A34" s="16" t="n"/>
      <c r="B34" s="17" t="n"/>
      <c r="C34" s="17" t="n"/>
      <c r="D34" s="16" t="n"/>
      <c r="E34" s="17" t="n"/>
      <c r="F34" s="30" t="n"/>
      <c r="G34" s="30" t="n"/>
      <c r="H34" s="16" t="n"/>
      <c r="I34" s="16" t="n"/>
      <c r="J34" s="17" t="n"/>
      <c r="K34" s="17" t="n"/>
      <c r="L34" s="30" t="n"/>
      <c r="M34" s="19">
        <f>IF(COUNTA(A34:L34)=0,"",IF(OR(F34="",G34="",G34&lt;F34),"Cadastro incompleto",IF(G34&lt;Premissas!$B$2,"Encerrada",IF(F34&gt;Premissas!$B$2,"A iniciar",IF(G34&lt;=Premissas!$B$2+Premissas!$B$3,"Termina em breve","Em andamento")))))</f>
        <v/>
      </c>
      <c r="N34" s="20">
        <f>IF(OR(F34="",G34="",G34&lt;F34),"",G34-Premissas!$B$2)</f>
        <v/>
      </c>
      <c r="O34" s="21">
        <f>IF(COUNTA(A34:L34)=0,"",IF(OR(A34="",B34="",C34="",D34="",E34="",F34="",G34="",J34="",K34="",L34=""),"Revisar campos obrigatórios",IF(G34&lt;F34,"Revisar período",IF(AND(J34="Não",OR(H34&lt;&gt;"",I34&lt;&gt;"",K34&lt;&gt;"Nenhum")),"Revisar contato",IF(AND(J34="Sim",OR(K34="Nenhum",AND(OR(K34="Telefone",K34="Ambos"),H34=""),AND(OR(K34="E-mail",K34="Ambos"),I34=""))),"Revisar contato","Completo")))))</f>
        <v/>
      </c>
      <c r="P34" s="16" t="n"/>
    </row>
    <row r="35" ht="24" customHeight="1">
      <c r="A35" s="16" t="n"/>
      <c r="B35" s="17" t="n"/>
      <c r="C35" s="17" t="n"/>
      <c r="D35" s="16" t="n"/>
      <c r="E35" s="17" t="n"/>
      <c r="F35" s="30" t="n"/>
      <c r="G35" s="30" t="n"/>
      <c r="H35" s="16" t="n"/>
      <c r="I35" s="16" t="n"/>
      <c r="J35" s="17" t="n"/>
      <c r="K35" s="17" t="n"/>
      <c r="L35" s="30" t="n"/>
      <c r="M35" s="19">
        <f>IF(COUNTA(A35:L35)=0,"",IF(OR(F35="",G35="",G35&lt;F35),"Cadastro incompleto",IF(G35&lt;Premissas!$B$2,"Encerrada",IF(F35&gt;Premissas!$B$2,"A iniciar",IF(G35&lt;=Premissas!$B$2+Premissas!$B$3,"Termina em breve","Em andamento")))))</f>
        <v/>
      </c>
      <c r="N35" s="20">
        <f>IF(OR(F35="",G35="",G35&lt;F35),"",G35-Premissas!$B$2)</f>
        <v/>
      </c>
      <c r="O35" s="21">
        <f>IF(COUNTA(A35:L35)=0,"",IF(OR(A35="",B35="",C35="",D35="",E35="",F35="",G35="",J35="",K35="",L35=""),"Revisar campos obrigatórios",IF(G35&lt;F35,"Revisar período",IF(AND(J35="Não",OR(H35&lt;&gt;"",I35&lt;&gt;"",K35&lt;&gt;"Nenhum")),"Revisar contato",IF(AND(J35="Sim",OR(K35="Nenhum",AND(OR(K35="Telefone",K35="Ambos"),H35=""),AND(OR(K35="E-mail",K35="Ambos"),I35=""))),"Revisar contato","Completo")))))</f>
        <v/>
      </c>
      <c r="P35" s="16" t="n"/>
    </row>
    <row r="36" ht="24" customHeight="1">
      <c r="A36" s="16" t="n"/>
      <c r="B36" s="17" t="n"/>
      <c r="C36" s="17" t="n"/>
      <c r="D36" s="16" t="n"/>
      <c r="E36" s="17" t="n"/>
      <c r="F36" s="30" t="n"/>
      <c r="G36" s="30" t="n"/>
      <c r="H36" s="16" t="n"/>
      <c r="I36" s="16" t="n"/>
      <c r="J36" s="17" t="n"/>
      <c r="K36" s="17" t="n"/>
      <c r="L36" s="30" t="n"/>
      <c r="M36" s="19">
        <f>IF(COUNTA(A36:L36)=0,"",IF(OR(F36="",G36="",G36&lt;F36),"Cadastro incompleto",IF(G36&lt;Premissas!$B$2,"Encerrada",IF(F36&gt;Premissas!$B$2,"A iniciar",IF(G36&lt;=Premissas!$B$2+Premissas!$B$3,"Termina em breve","Em andamento")))))</f>
        <v/>
      </c>
      <c r="N36" s="20">
        <f>IF(OR(F36="",G36="",G36&lt;F36),"",G36-Premissas!$B$2)</f>
        <v/>
      </c>
      <c r="O36" s="21">
        <f>IF(COUNTA(A36:L36)=0,"",IF(OR(A36="",B36="",C36="",D36="",E36="",F36="",G36="",J36="",K36="",L36=""),"Revisar campos obrigatórios",IF(G36&lt;F36,"Revisar período",IF(AND(J36="Não",OR(H36&lt;&gt;"",I36&lt;&gt;"",K36&lt;&gt;"Nenhum")),"Revisar contato",IF(AND(J36="Sim",OR(K36="Nenhum",AND(OR(K36="Telefone",K36="Ambos"),H36=""),AND(OR(K36="E-mail",K36="Ambos"),I36=""))),"Revisar contato","Completo")))))</f>
        <v/>
      </c>
      <c r="P36" s="16" t="n"/>
    </row>
    <row r="37" ht="24" customHeight="1">
      <c r="A37" s="16" t="n"/>
      <c r="B37" s="17" t="n"/>
      <c r="C37" s="17" t="n"/>
      <c r="D37" s="16" t="n"/>
      <c r="E37" s="17" t="n"/>
      <c r="F37" s="30" t="n"/>
      <c r="G37" s="30" t="n"/>
      <c r="H37" s="16" t="n"/>
      <c r="I37" s="16" t="n"/>
      <c r="J37" s="17" t="n"/>
      <c r="K37" s="17" t="n"/>
      <c r="L37" s="30" t="n"/>
      <c r="M37" s="19">
        <f>IF(COUNTA(A37:L37)=0,"",IF(OR(F37="",G37="",G37&lt;F37),"Cadastro incompleto",IF(G37&lt;Premissas!$B$2,"Encerrada",IF(F37&gt;Premissas!$B$2,"A iniciar",IF(G37&lt;=Premissas!$B$2+Premissas!$B$3,"Termina em breve","Em andamento")))))</f>
        <v/>
      </c>
      <c r="N37" s="20">
        <f>IF(OR(F37="",G37="",G37&lt;F37),"",G37-Premissas!$B$2)</f>
        <v/>
      </c>
      <c r="O37" s="21">
        <f>IF(COUNTA(A37:L37)=0,"",IF(OR(A37="",B37="",C37="",D37="",E37="",F37="",G37="",J37="",K37="",L37=""),"Revisar campos obrigatórios",IF(G37&lt;F37,"Revisar período",IF(AND(J37="Não",OR(H37&lt;&gt;"",I37&lt;&gt;"",K37&lt;&gt;"Nenhum")),"Revisar contato",IF(AND(J37="Sim",OR(K37="Nenhum",AND(OR(K37="Telefone",K37="Ambos"),H37=""),AND(OR(K37="E-mail",K37="Ambos"),I37=""))),"Revisar contato","Completo")))))</f>
        <v/>
      </c>
      <c r="P37" s="16" t="n"/>
    </row>
    <row r="38" ht="24" customHeight="1">
      <c r="A38" s="16" t="n"/>
      <c r="B38" s="17" t="n"/>
      <c r="C38" s="17" t="n"/>
      <c r="D38" s="16" t="n"/>
      <c r="E38" s="17" t="n"/>
      <c r="F38" s="30" t="n"/>
      <c r="G38" s="30" t="n"/>
      <c r="H38" s="16" t="n"/>
      <c r="I38" s="16" t="n"/>
      <c r="J38" s="17" t="n"/>
      <c r="K38" s="17" t="n"/>
      <c r="L38" s="30" t="n"/>
      <c r="M38" s="19">
        <f>IF(COUNTA(A38:L38)=0,"",IF(OR(F38="",G38="",G38&lt;F38),"Cadastro incompleto",IF(G38&lt;Premissas!$B$2,"Encerrada",IF(F38&gt;Premissas!$B$2,"A iniciar",IF(G38&lt;=Premissas!$B$2+Premissas!$B$3,"Termina em breve","Em andamento")))))</f>
        <v/>
      </c>
      <c r="N38" s="20">
        <f>IF(OR(F38="",G38="",G38&lt;F38),"",G38-Premissas!$B$2)</f>
        <v/>
      </c>
      <c r="O38" s="21">
        <f>IF(COUNTA(A38:L38)=0,"",IF(OR(A38="",B38="",C38="",D38="",E38="",F38="",G38="",J38="",K38="",L38=""),"Revisar campos obrigatórios",IF(G38&lt;F38,"Revisar período",IF(AND(J38="Não",OR(H38&lt;&gt;"",I38&lt;&gt;"",K38&lt;&gt;"Nenhum")),"Revisar contato",IF(AND(J38="Sim",OR(K38="Nenhum",AND(OR(K38="Telefone",K38="Ambos"),H38=""),AND(OR(K38="E-mail",K38="Ambos"),I38=""))),"Revisar contato","Completo")))))</f>
        <v/>
      </c>
      <c r="P38" s="16" t="n"/>
    </row>
    <row r="39" ht="24" customHeight="1">
      <c r="A39" s="16" t="n"/>
      <c r="B39" s="17" t="n"/>
      <c r="C39" s="17" t="n"/>
      <c r="D39" s="16" t="n"/>
      <c r="E39" s="17" t="n"/>
      <c r="F39" s="30" t="n"/>
      <c r="G39" s="30" t="n"/>
      <c r="H39" s="16" t="n"/>
      <c r="I39" s="16" t="n"/>
      <c r="J39" s="17" t="n"/>
      <c r="K39" s="17" t="n"/>
      <c r="L39" s="30" t="n"/>
      <c r="M39" s="19">
        <f>IF(COUNTA(A39:L39)=0,"",IF(OR(F39="",G39="",G39&lt;F39),"Cadastro incompleto",IF(G39&lt;Premissas!$B$2,"Encerrada",IF(F39&gt;Premissas!$B$2,"A iniciar",IF(G39&lt;=Premissas!$B$2+Premissas!$B$3,"Termina em breve","Em andamento")))))</f>
        <v/>
      </c>
      <c r="N39" s="20">
        <f>IF(OR(F39="",G39="",G39&lt;F39),"",G39-Premissas!$B$2)</f>
        <v/>
      </c>
      <c r="O39" s="21">
        <f>IF(COUNTA(A39:L39)=0,"",IF(OR(A39="",B39="",C39="",D39="",E39="",F39="",G39="",J39="",K39="",L39=""),"Revisar campos obrigatórios",IF(G39&lt;F39,"Revisar período",IF(AND(J39="Não",OR(H39&lt;&gt;"",I39&lt;&gt;"",K39&lt;&gt;"Nenhum")),"Revisar contato",IF(AND(J39="Sim",OR(K39="Nenhum",AND(OR(K39="Telefone",K39="Ambos"),H39=""),AND(OR(K39="E-mail",K39="Ambos"),I39=""))),"Revisar contato","Completo")))))</f>
        <v/>
      </c>
      <c r="P39" s="16" t="n"/>
    </row>
    <row r="40" ht="24" customHeight="1">
      <c r="A40" s="16" t="n"/>
      <c r="B40" s="17" t="n"/>
      <c r="C40" s="17" t="n"/>
      <c r="D40" s="16" t="n"/>
      <c r="E40" s="17" t="n"/>
      <c r="F40" s="30" t="n"/>
      <c r="G40" s="30" t="n"/>
      <c r="H40" s="16" t="n"/>
      <c r="I40" s="16" t="n"/>
      <c r="J40" s="17" t="n"/>
      <c r="K40" s="17" t="n"/>
      <c r="L40" s="30" t="n"/>
      <c r="M40" s="19">
        <f>IF(COUNTA(A40:L40)=0,"",IF(OR(F40="",G40="",G40&lt;F40),"Cadastro incompleto",IF(G40&lt;Premissas!$B$2,"Encerrada",IF(F40&gt;Premissas!$B$2,"A iniciar",IF(G40&lt;=Premissas!$B$2+Premissas!$B$3,"Termina em breve","Em andamento")))))</f>
        <v/>
      </c>
      <c r="N40" s="20">
        <f>IF(OR(F40="",G40="",G40&lt;F40),"",G40-Premissas!$B$2)</f>
        <v/>
      </c>
      <c r="O40" s="21">
        <f>IF(COUNTA(A40:L40)=0,"",IF(OR(A40="",B40="",C40="",D40="",E40="",F40="",G40="",J40="",K40="",L40=""),"Revisar campos obrigatórios",IF(G40&lt;F40,"Revisar período",IF(AND(J40="Não",OR(H40&lt;&gt;"",I40&lt;&gt;"",K40&lt;&gt;"Nenhum")),"Revisar contato",IF(AND(J40="Sim",OR(K40="Nenhum",AND(OR(K40="Telefone",K40="Ambos"),H40=""),AND(OR(K40="E-mail",K40="Ambos"),I40=""))),"Revisar contato","Completo")))))</f>
        <v/>
      </c>
      <c r="P40" s="16" t="n"/>
    </row>
    <row r="41" ht="24" customHeight="1">
      <c r="A41" s="16" t="n"/>
      <c r="B41" s="17" t="n"/>
      <c r="C41" s="17" t="n"/>
      <c r="D41" s="16" t="n"/>
      <c r="E41" s="17" t="n"/>
      <c r="F41" s="30" t="n"/>
      <c r="G41" s="30" t="n"/>
      <c r="H41" s="16" t="n"/>
      <c r="I41" s="16" t="n"/>
      <c r="J41" s="17" t="n"/>
      <c r="K41" s="17" t="n"/>
      <c r="L41" s="30" t="n"/>
      <c r="M41" s="19">
        <f>IF(COUNTA(A41:L41)=0,"",IF(OR(F41="",G41="",G41&lt;F41),"Cadastro incompleto",IF(G41&lt;Premissas!$B$2,"Encerrada",IF(F41&gt;Premissas!$B$2,"A iniciar",IF(G41&lt;=Premissas!$B$2+Premissas!$B$3,"Termina em breve","Em andamento")))))</f>
        <v/>
      </c>
      <c r="N41" s="20">
        <f>IF(OR(F41="",G41="",G41&lt;F41),"",G41-Premissas!$B$2)</f>
        <v/>
      </c>
      <c r="O41" s="21">
        <f>IF(COUNTA(A41:L41)=0,"",IF(OR(A41="",B41="",C41="",D41="",E41="",F41="",G41="",J41="",K41="",L41=""),"Revisar campos obrigatórios",IF(G41&lt;F41,"Revisar período",IF(AND(J41="Não",OR(H41&lt;&gt;"",I41&lt;&gt;"",K41&lt;&gt;"Nenhum")),"Revisar contato",IF(AND(J41="Sim",OR(K41="Nenhum",AND(OR(K41="Telefone",K41="Ambos"),H41=""),AND(OR(K41="E-mail",K41="Ambos"),I41=""))),"Revisar contato","Completo")))))</f>
        <v/>
      </c>
      <c r="P41" s="16" t="n"/>
    </row>
    <row r="42" ht="24" customHeight="1">
      <c r="A42" s="16" t="n"/>
      <c r="B42" s="17" t="n"/>
      <c r="C42" s="17" t="n"/>
      <c r="D42" s="16" t="n"/>
      <c r="E42" s="17" t="n"/>
      <c r="F42" s="30" t="n"/>
      <c r="G42" s="30" t="n"/>
      <c r="H42" s="16" t="n"/>
      <c r="I42" s="16" t="n"/>
      <c r="J42" s="17" t="n"/>
      <c r="K42" s="17" t="n"/>
      <c r="L42" s="30" t="n"/>
      <c r="M42" s="19">
        <f>IF(COUNTA(A42:L42)=0,"",IF(OR(F42="",G42="",G42&lt;F42),"Cadastro incompleto",IF(G42&lt;Premissas!$B$2,"Encerrada",IF(F42&gt;Premissas!$B$2,"A iniciar",IF(G42&lt;=Premissas!$B$2+Premissas!$B$3,"Termina em breve","Em andamento")))))</f>
        <v/>
      </c>
      <c r="N42" s="20">
        <f>IF(OR(F42="",G42="",G42&lt;F42),"",G42-Premissas!$B$2)</f>
        <v/>
      </c>
      <c r="O42" s="21">
        <f>IF(COUNTA(A42:L42)=0,"",IF(OR(A42="",B42="",C42="",D42="",E42="",F42="",G42="",J42="",K42="",L42=""),"Revisar campos obrigatórios",IF(G42&lt;F42,"Revisar período",IF(AND(J42="Não",OR(H42&lt;&gt;"",I42&lt;&gt;"",K42&lt;&gt;"Nenhum")),"Revisar contato",IF(AND(J42="Sim",OR(K42="Nenhum",AND(OR(K42="Telefone",K42="Ambos"),H42=""),AND(OR(K42="E-mail",K42="Ambos"),I42=""))),"Revisar contato","Completo")))))</f>
        <v/>
      </c>
      <c r="P42" s="16" t="n"/>
    </row>
    <row r="43" ht="24" customHeight="1">
      <c r="A43" s="16" t="n"/>
      <c r="B43" s="17" t="n"/>
      <c r="C43" s="17" t="n"/>
      <c r="D43" s="16" t="n"/>
      <c r="E43" s="17" t="n"/>
      <c r="F43" s="30" t="n"/>
      <c r="G43" s="30" t="n"/>
      <c r="H43" s="16" t="n"/>
      <c r="I43" s="16" t="n"/>
      <c r="J43" s="17" t="n"/>
      <c r="K43" s="17" t="n"/>
      <c r="L43" s="30" t="n"/>
      <c r="M43" s="19">
        <f>IF(COUNTA(A43:L43)=0,"",IF(OR(F43="",G43="",G43&lt;F43),"Cadastro incompleto",IF(G43&lt;Premissas!$B$2,"Encerrada",IF(F43&gt;Premissas!$B$2,"A iniciar",IF(G43&lt;=Premissas!$B$2+Premissas!$B$3,"Termina em breve","Em andamento")))))</f>
        <v/>
      </c>
      <c r="N43" s="20">
        <f>IF(OR(F43="",G43="",G43&lt;F43),"",G43-Premissas!$B$2)</f>
        <v/>
      </c>
      <c r="O43" s="21">
        <f>IF(COUNTA(A43:L43)=0,"",IF(OR(A43="",B43="",C43="",D43="",E43="",F43="",G43="",J43="",K43="",L43=""),"Revisar campos obrigatórios",IF(G43&lt;F43,"Revisar período",IF(AND(J43="Não",OR(H43&lt;&gt;"",I43&lt;&gt;"",K43&lt;&gt;"Nenhum")),"Revisar contato",IF(AND(J43="Sim",OR(K43="Nenhum",AND(OR(K43="Telefone",K43="Ambos"),H43=""),AND(OR(K43="E-mail",K43="Ambos"),I43=""))),"Revisar contato","Completo")))))</f>
        <v/>
      </c>
      <c r="P43" s="16" t="n"/>
    </row>
    <row r="44" ht="24" customHeight="1">
      <c r="A44" s="16" t="n"/>
      <c r="B44" s="17" t="n"/>
      <c r="C44" s="17" t="n"/>
      <c r="D44" s="16" t="n"/>
      <c r="E44" s="17" t="n"/>
      <c r="F44" s="30" t="n"/>
      <c r="G44" s="30" t="n"/>
      <c r="H44" s="16" t="n"/>
      <c r="I44" s="16" t="n"/>
      <c r="J44" s="17" t="n"/>
      <c r="K44" s="17" t="n"/>
      <c r="L44" s="30" t="n"/>
      <c r="M44" s="19">
        <f>IF(COUNTA(A44:L44)=0,"",IF(OR(F44="",G44="",G44&lt;F44),"Cadastro incompleto",IF(G44&lt;Premissas!$B$2,"Encerrada",IF(F44&gt;Premissas!$B$2,"A iniciar",IF(G44&lt;=Premissas!$B$2+Premissas!$B$3,"Termina em breve","Em andamento")))))</f>
        <v/>
      </c>
      <c r="N44" s="20">
        <f>IF(OR(F44="",G44="",G44&lt;F44),"",G44-Premissas!$B$2)</f>
        <v/>
      </c>
      <c r="O44" s="21">
        <f>IF(COUNTA(A44:L44)=0,"",IF(OR(A44="",B44="",C44="",D44="",E44="",F44="",G44="",J44="",K44="",L44=""),"Revisar campos obrigatórios",IF(G44&lt;F44,"Revisar período",IF(AND(J44="Não",OR(H44&lt;&gt;"",I44&lt;&gt;"",K44&lt;&gt;"Nenhum")),"Revisar contato",IF(AND(J44="Sim",OR(K44="Nenhum",AND(OR(K44="Telefone",K44="Ambos"),H44=""),AND(OR(K44="E-mail",K44="Ambos"),I44=""))),"Revisar contato","Completo")))))</f>
        <v/>
      </c>
      <c r="P44" s="16" t="n"/>
    </row>
    <row r="45" ht="24" customHeight="1">
      <c r="A45" s="16" t="n"/>
      <c r="B45" s="17" t="n"/>
      <c r="C45" s="17" t="n"/>
      <c r="D45" s="16" t="n"/>
      <c r="E45" s="17" t="n"/>
      <c r="F45" s="30" t="n"/>
      <c r="G45" s="30" t="n"/>
      <c r="H45" s="16" t="n"/>
      <c r="I45" s="16" t="n"/>
      <c r="J45" s="17" t="n"/>
      <c r="K45" s="17" t="n"/>
      <c r="L45" s="30" t="n"/>
      <c r="M45" s="19">
        <f>IF(COUNTA(A45:L45)=0,"",IF(OR(F45="",G45="",G45&lt;F45),"Cadastro incompleto",IF(G45&lt;Premissas!$B$2,"Encerrada",IF(F45&gt;Premissas!$B$2,"A iniciar",IF(G45&lt;=Premissas!$B$2+Premissas!$B$3,"Termina em breve","Em andamento")))))</f>
        <v/>
      </c>
      <c r="N45" s="20">
        <f>IF(OR(F45="",G45="",G45&lt;F45),"",G45-Premissas!$B$2)</f>
        <v/>
      </c>
      <c r="O45" s="21">
        <f>IF(COUNTA(A45:L45)=0,"",IF(OR(A45="",B45="",C45="",D45="",E45="",F45="",G45="",J45="",K45="",L45=""),"Revisar campos obrigatórios",IF(G45&lt;F45,"Revisar período",IF(AND(J45="Não",OR(H45&lt;&gt;"",I45&lt;&gt;"",K45&lt;&gt;"Nenhum")),"Revisar contato",IF(AND(J45="Sim",OR(K45="Nenhum",AND(OR(K45="Telefone",K45="Ambos"),H45=""),AND(OR(K45="E-mail",K45="Ambos"),I45=""))),"Revisar contato","Completo")))))</f>
        <v/>
      </c>
      <c r="P45" s="16" t="n"/>
    </row>
    <row r="46" ht="24" customHeight="1">
      <c r="A46" s="16" t="n"/>
      <c r="B46" s="17" t="n"/>
      <c r="C46" s="17" t="n"/>
      <c r="D46" s="16" t="n"/>
      <c r="E46" s="17" t="n"/>
      <c r="F46" s="30" t="n"/>
      <c r="G46" s="30" t="n"/>
      <c r="H46" s="16" t="n"/>
      <c r="I46" s="16" t="n"/>
      <c r="J46" s="17" t="n"/>
      <c r="K46" s="17" t="n"/>
      <c r="L46" s="30" t="n"/>
      <c r="M46" s="19">
        <f>IF(COUNTA(A46:L46)=0,"",IF(OR(F46="",G46="",G46&lt;F46),"Cadastro incompleto",IF(G46&lt;Premissas!$B$2,"Encerrada",IF(F46&gt;Premissas!$B$2,"A iniciar",IF(G46&lt;=Premissas!$B$2+Premissas!$B$3,"Termina em breve","Em andamento")))))</f>
        <v/>
      </c>
      <c r="N46" s="20">
        <f>IF(OR(F46="",G46="",G46&lt;F46),"",G46-Premissas!$B$2)</f>
        <v/>
      </c>
      <c r="O46" s="21">
        <f>IF(COUNTA(A46:L46)=0,"",IF(OR(A46="",B46="",C46="",D46="",E46="",F46="",G46="",J46="",K46="",L46=""),"Revisar campos obrigatórios",IF(G46&lt;F46,"Revisar período",IF(AND(J46="Não",OR(H46&lt;&gt;"",I46&lt;&gt;"",K46&lt;&gt;"Nenhum")),"Revisar contato",IF(AND(J46="Sim",OR(K46="Nenhum",AND(OR(K46="Telefone",K46="Ambos"),H46=""),AND(OR(K46="E-mail",K46="Ambos"),I46=""))),"Revisar contato","Completo")))))</f>
        <v/>
      </c>
      <c r="P46" s="16" t="n"/>
    </row>
    <row r="47" ht="24" customHeight="1">
      <c r="A47" s="16" t="n"/>
      <c r="B47" s="17" t="n"/>
      <c r="C47" s="17" t="n"/>
      <c r="D47" s="16" t="n"/>
      <c r="E47" s="17" t="n"/>
      <c r="F47" s="30" t="n"/>
      <c r="G47" s="30" t="n"/>
      <c r="H47" s="16" t="n"/>
      <c r="I47" s="16" t="n"/>
      <c r="J47" s="17" t="n"/>
      <c r="K47" s="17" t="n"/>
      <c r="L47" s="30" t="n"/>
      <c r="M47" s="19">
        <f>IF(COUNTA(A47:L47)=0,"",IF(OR(F47="",G47="",G47&lt;F47),"Cadastro incompleto",IF(G47&lt;Premissas!$B$2,"Encerrada",IF(F47&gt;Premissas!$B$2,"A iniciar",IF(G47&lt;=Premissas!$B$2+Premissas!$B$3,"Termina em breve","Em andamento")))))</f>
        <v/>
      </c>
      <c r="N47" s="20">
        <f>IF(OR(F47="",G47="",G47&lt;F47),"",G47-Premissas!$B$2)</f>
        <v/>
      </c>
      <c r="O47" s="21">
        <f>IF(COUNTA(A47:L47)=0,"",IF(OR(A47="",B47="",C47="",D47="",E47="",F47="",G47="",J47="",K47="",L47=""),"Revisar campos obrigatórios",IF(G47&lt;F47,"Revisar período",IF(AND(J47="Não",OR(H47&lt;&gt;"",I47&lt;&gt;"",K47&lt;&gt;"Nenhum")),"Revisar contato",IF(AND(J47="Sim",OR(K47="Nenhum",AND(OR(K47="Telefone",K47="Ambos"),H47=""),AND(OR(K47="E-mail",K47="Ambos"),I47=""))),"Revisar contato","Completo")))))</f>
        <v/>
      </c>
      <c r="P47" s="16" t="n"/>
    </row>
    <row r="48" ht="24" customHeight="1">
      <c r="A48" s="16" t="n"/>
      <c r="B48" s="17" t="n"/>
      <c r="C48" s="17" t="n"/>
      <c r="D48" s="16" t="n"/>
      <c r="E48" s="17" t="n"/>
      <c r="F48" s="30" t="n"/>
      <c r="G48" s="30" t="n"/>
      <c r="H48" s="16" t="n"/>
      <c r="I48" s="16" t="n"/>
      <c r="J48" s="17" t="n"/>
      <c r="K48" s="17" t="n"/>
      <c r="L48" s="30" t="n"/>
      <c r="M48" s="19">
        <f>IF(COUNTA(A48:L48)=0,"",IF(OR(F48="",G48="",G48&lt;F48),"Cadastro incompleto",IF(G48&lt;Premissas!$B$2,"Encerrada",IF(F48&gt;Premissas!$B$2,"A iniciar",IF(G48&lt;=Premissas!$B$2+Premissas!$B$3,"Termina em breve","Em andamento")))))</f>
        <v/>
      </c>
      <c r="N48" s="20">
        <f>IF(OR(F48="",G48="",G48&lt;F48),"",G48-Premissas!$B$2)</f>
        <v/>
      </c>
      <c r="O48" s="21">
        <f>IF(COUNTA(A48:L48)=0,"",IF(OR(A48="",B48="",C48="",D48="",E48="",F48="",G48="",J48="",K48="",L48=""),"Revisar campos obrigatórios",IF(G48&lt;F48,"Revisar período",IF(AND(J48="Não",OR(H48&lt;&gt;"",I48&lt;&gt;"",K48&lt;&gt;"Nenhum")),"Revisar contato",IF(AND(J48="Sim",OR(K48="Nenhum",AND(OR(K48="Telefone",K48="Ambos"),H48=""),AND(OR(K48="E-mail",K48="Ambos"),I48=""))),"Revisar contato","Completo")))))</f>
        <v/>
      </c>
      <c r="P48" s="16" t="n"/>
    </row>
    <row r="49" ht="24" customHeight="1">
      <c r="A49" s="16" t="n"/>
      <c r="B49" s="17" t="n"/>
      <c r="C49" s="17" t="n"/>
      <c r="D49" s="16" t="n"/>
      <c r="E49" s="17" t="n"/>
      <c r="F49" s="30" t="n"/>
      <c r="G49" s="30" t="n"/>
      <c r="H49" s="16" t="n"/>
      <c r="I49" s="16" t="n"/>
      <c r="J49" s="17" t="n"/>
      <c r="K49" s="17" t="n"/>
      <c r="L49" s="30" t="n"/>
      <c r="M49" s="19">
        <f>IF(COUNTA(A49:L49)=0,"",IF(OR(F49="",G49="",G49&lt;F49),"Cadastro incompleto",IF(G49&lt;Premissas!$B$2,"Encerrada",IF(F49&gt;Premissas!$B$2,"A iniciar",IF(G49&lt;=Premissas!$B$2+Premissas!$B$3,"Termina em breve","Em andamento")))))</f>
        <v/>
      </c>
      <c r="N49" s="20">
        <f>IF(OR(F49="",G49="",G49&lt;F49),"",G49-Premissas!$B$2)</f>
        <v/>
      </c>
      <c r="O49" s="21">
        <f>IF(COUNTA(A49:L49)=0,"",IF(OR(A49="",B49="",C49="",D49="",E49="",F49="",G49="",J49="",K49="",L49=""),"Revisar campos obrigatórios",IF(G49&lt;F49,"Revisar período",IF(AND(J49="Não",OR(H49&lt;&gt;"",I49&lt;&gt;"",K49&lt;&gt;"Nenhum")),"Revisar contato",IF(AND(J49="Sim",OR(K49="Nenhum",AND(OR(K49="Telefone",K49="Ambos"),H49=""),AND(OR(K49="E-mail",K49="Ambos"),I49=""))),"Revisar contato","Completo")))))</f>
        <v/>
      </c>
      <c r="P49" s="16" t="n"/>
    </row>
    <row r="50" ht="24" customHeight="1">
      <c r="A50" s="16" t="n"/>
      <c r="B50" s="17" t="n"/>
      <c r="C50" s="17" t="n"/>
      <c r="D50" s="16" t="n"/>
      <c r="E50" s="17" t="n"/>
      <c r="F50" s="30" t="n"/>
      <c r="G50" s="30" t="n"/>
      <c r="H50" s="16" t="n"/>
      <c r="I50" s="16" t="n"/>
      <c r="J50" s="17" t="n"/>
      <c r="K50" s="17" t="n"/>
      <c r="L50" s="30" t="n"/>
      <c r="M50" s="19">
        <f>IF(COUNTA(A50:L50)=0,"",IF(OR(F50="",G50="",G50&lt;F50),"Cadastro incompleto",IF(G50&lt;Premissas!$B$2,"Encerrada",IF(F50&gt;Premissas!$B$2,"A iniciar",IF(G50&lt;=Premissas!$B$2+Premissas!$B$3,"Termina em breve","Em andamento")))))</f>
        <v/>
      </c>
      <c r="N50" s="20">
        <f>IF(OR(F50="",G50="",G50&lt;F50),"",G50-Premissas!$B$2)</f>
        <v/>
      </c>
      <c r="O50" s="21">
        <f>IF(COUNTA(A50:L50)=0,"",IF(OR(A50="",B50="",C50="",D50="",E50="",F50="",G50="",J50="",K50="",L50=""),"Revisar campos obrigatórios",IF(G50&lt;F50,"Revisar período",IF(AND(J50="Não",OR(H50&lt;&gt;"",I50&lt;&gt;"",K50&lt;&gt;"Nenhum")),"Revisar contato",IF(AND(J50="Sim",OR(K50="Nenhum",AND(OR(K50="Telefone",K50="Ambos"),H50=""),AND(OR(K50="E-mail",K50="Ambos"),I50=""))),"Revisar contato","Completo")))))</f>
        <v/>
      </c>
      <c r="P50" s="16" t="n"/>
    </row>
    <row r="51" ht="24" customHeight="1">
      <c r="A51" s="16" t="n"/>
      <c r="B51" s="17" t="n"/>
      <c r="C51" s="17" t="n"/>
      <c r="D51" s="16" t="n"/>
      <c r="E51" s="17" t="n"/>
      <c r="F51" s="30" t="n"/>
      <c r="G51" s="30" t="n"/>
      <c r="H51" s="16" t="n"/>
      <c r="I51" s="16" t="n"/>
      <c r="J51" s="17" t="n"/>
      <c r="K51" s="17" t="n"/>
      <c r="L51" s="30" t="n"/>
      <c r="M51" s="19">
        <f>IF(COUNTA(A51:L51)=0,"",IF(OR(F51="",G51="",G51&lt;F51),"Cadastro incompleto",IF(G51&lt;Premissas!$B$2,"Encerrada",IF(F51&gt;Premissas!$B$2,"A iniciar",IF(G51&lt;=Premissas!$B$2+Premissas!$B$3,"Termina em breve","Em andamento")))))</f>
        <v/>
      </c>
      <c r="N51" s="20">
        <f>IF(OR(F51="",G51="",G51&lt;F51),"",G51-Premissas!$B$2)</f>
        <v/>
      </c>
      <c r="O51" s="21">
        <f>IF(COUNTA(A51:L51)=0,"",IF(OR(A51="",B51="",C51="",D51="",E51="",F51="",G51="",J51="",K51="",L51=""),"Revisar campos obrigatórios",IF(G51&lt;F51,"Revisar período",IF(AND(J51="Não",OR(H51&lt;&gt;"",I51&lt;&gt;"",K51&lt;&gt;"Nenhum")),"Revisar contato",IF(AND(J51="Sim",OR(K51="Nenhum",AND(OR(K51="Telefone",K51="Ambos"),H51=""),AND(OR(K51="E-mail",K51="Ambos"),I51=""))),"Revisar contato","Completo")))))</f>
        <v/>
      </c>
      <c r="P51" s="16" t="n"/>
    </row>
    <row r="52" ht="24" customHeight="1">
      <c r="A52" s="16" t="n"/>
      <c r="B52" s="17" t="n"/>
      <c r="C52" s="17" t="n"/>
      <c r="D52" s="16" t="n"/>
      <c r="E52" s="17" t="n"/>
      <c r="F52" s="30" t="n"/>
      <c r="G52" s="30" t="n"/>
      <c r="H52" s="16" t="n"/>
      <c r="I52" s="16" t="n"/>
      <c r="J52" s="17" t="n"/>
      <c r="K52" s="17" t="n"/>
      <c r="L52" s="30" t="n"/>
      <c r="M52" s="19">
        <f>IF(COUNTA(A52:L52)=0,"",IF(OR(F52="",G52="",G52&lt;F52),"Cadastro incompleto",IF(G52&lt;Premissas!$B$2,"Encerrada",IF(F52&gt;Premissas!$B$2,"A iniciar",IF(G52&lt;=Premissas!$B$2+Premissas!$B$3,"Termina em breve","Em andamento")))))</f>
        <v/>
      </c>
      <c r="N52" s="20">
        <f>IF(OR(F52="",G52="",G52&lt;F52),"",G52-Premissas!$B$2)</f>
        <v/>
      </c>
      <c r="O52" s="21">
        <f>IF(COUNTA(A52:L52)=0,"",IF(OR(A52="",B52="",C52="",D52="",E52="",F52="",G52="",J52="",K52="",L52=""),"Revisar campos obrigatórios",IF(G52&lt;F52,"Revisar período",IF(AND(J52="Não",OR(H52&lt;&gt;"",I52&lt;&gt;"",K52&lt;&gt;"Nenhum")),"Revisar contato",IF(AND(J52="Sim",OR(K52="Nenhum",AND(OR(K52="Telefone",K52="Ambos"),H52=""),AND(OR(K52="E-mail",K52="Ambos"),I52=""))),"Revisar contato","Completo")))))</f>
        <v/>
      </c>
      <c r="P52" s="16" t="n"/>
    </row>
    <row r="53" ht="24" customHeight="1">
      <c r="A53" s="16" t="n"/>
      <c r="B53" s="17" t="n"/>
      <c r="C53" s="17" t="n"/>
      <c r="D53" s="16" t="n"/>
      <c r="E53" s="17" t="n"/>
      <c r="F53" s="30" t="n"/>
      <c r="G53" s="30" t="n"/>
      <c r="H53" s="16" t="n"/>
      <c r="I53" s="16" t="n"/>
      <c r="J53" s="17" t="n"/>
      <c r="K53" s="17" t="n"/>
      <c r="L53" s="30" t="n"/>
      <c r="M53" s="19">
        <f>IF(COUNTA(A53:L53)=0,"",IF(OR(F53="",G53="",G53&lt;F53),"Cadastro incompleto",IF(G53&lt;Premissas!$B$2,"Encerrada",IF(F53&gt;Premissas!$B$2,"A iniciar",IF(G53&lt;=Premissas!$B$2+Premissas!$B$3,"Termina em breve","Em andamento")))))</f>
        <v/>
      </c>
      <c r="N53" s="20">
        <f>IF(OR(F53="",G53="",G53&lt;F53),"",G53-Premissas!$B$2)</f>
        <v/>
      </c>
      <c r="O53" s="21">
        <f>IF(COUNTA(A53:L53)=0,"",IF(OR(A53="",B53="",C53="",D53="",E53="",F53="",G53="",J53="",K53="",L53=""),"Revisar campos obrigatórios",IF(G53&lt;F53,"Revisar período",IF(AND(J53="Não",OR(H53&lt;&gt;"",I53&lt;&gt;"",K53&lt;&gt;"Nenhum")),"Revisar contato",IF(AND(J53="Sim",OR(K53="Nenhum",AND(OR(K53="Telefone",K53="Ambos"),H53=""),AND(OR(K53="E-mail",K53="Ambos"),I53=""))),"Revisar contato","Completo")))))</f>
        <v/>
      </c>
      <c r="P53" s="16" t="n"/>
    </row>
    <row r="54" ht="24" customHeight="1">
      <c r="A54" s="16" t="n"/>
      <c r="B54" s="17" t="n"/>
      <c r="C54" s="17" t="n"/>
      <c r="D54" s="16" t="n"/>
      <c r="E54" s="17" t="n"/>
      <c r="F54" s="30" t="n"/>
      <c r="G54" s="30" t="n"/>
      <c r="H54" s="16" t="n"/>
      <c r="I54" s="16" t="n"/>
      <c r="J54" s="17" t="n"/>
      <c r="K54" s="17" t="n"/>
      <c r="L54" s="30" t="n"/>
      <c r="M54" s="19">
        <f>IF(COUNTA(A54:L54)=0,"",IF(OR(F54="",G54="",G54&lt;F54),"Cadastro incompleto",IF(G54&lt;Premissas!$B$2,"Encerrada",IF(F54&gt;Premissas!$B$2,"A iniciar",IF(G54&lt;=Premissas!$B$2+Premissas!$B$3,"Termina em breve","Em andamento")))))</f>
        <v/>
      </c>
      <c r="N54" s="20">
        <f>IF(OR(F54="",G54="",G54&lt;F54),"",G54-Premissas!$B$2)</f>
        <v/>
      </c>
      <c r="O54" s="21">
        <f>IF(COUNTA(A54:L54)=0,"",IF(OR(A54="",B54="",C54="",D54="",E54="",F54="",G54="",J54="",K54="",L54=""),"Revisar campos obrigatórios",IF(G54&lt;F54,"Revisar período",IF(AND(J54="Não",OR(H54&lt;&gt;"",I54&lt;&gt;"",K54&lt;&gt;"Nenhum")),"Revisar contato",IF(AND(J54="Sim",OR(K54="Nenhum",AND(OR(K54="Telefone",K54="Ambos"),H54=""),AND(OR(K54="E-mail",K54="Ambos"),I54=""))),"Revisar contato","Completo")))))</f>
        <v/>
      </c>
      <c r="P54" s="16" t="n"/>
    </row>
    <row r="55" ht="24" customHeight="1">
      <c r="A55" s="16" t="n"/>
      <c r="B55" s="17" t="n"/>
      <c r="C55" s="17" t="n"/>
      <c r="D55" s="16" t="n"/>
      <c r="E55" s="17" t="n"/>
      <c r="F55" s="30" t="n"/>
      <c r="G55" s="30" t="n"/>
      <c r="H55" s="16" t="n"/>
      <c r="I55" s="16" t="n"/>
      <c r="J55" s="17" t="n"/>
      <c r="K55" s="17" t="n"/>
      <c r="L55" s="30" t="n"/>
      <c r="M55" s="19">
        <f>IF(COUNTA(A55:L55)=0,"",IF(OR(F55="",G55="",G55&lt;F55),"Cadastro incompleto",IF(G55&lt;Premissas!$B$2,"Encerrada",IF(F55&gt;Premissas!$B$2,"A iniciar",IF(G55&lt;=Premissas!$B$2+Premissas!$B$3,"Termina em breve","Em andamento")))))</f>
        <v/>
      </c>
      <c r="N55" s="20">
        <f>IF(OR(F55="",G55="",G55&lt;F55),"",G55-Premissas!$B$2)</f>
        <v/>
      </c>
      <c r="O55" s="21">
        <f>IF(COUNTA(A55:L55)=0,"",IF(OR(A55="",B55="",C55="",D55="",E55="",F55="",G55="",J55="",K55="",L55=""),"Revisar campos obrigatórios",IF(G55&lt;F55,"Revisar período",IF(AND(J55="Não",OR(H55&lt;&gt;"",I55&lt;&gt;"",K55&lt;&gt;"Nenhum")),"Revisar contato",IF(AND(J55="Sim",OR(K55="Nenhum",AND(OR(K55="Telefone",K55="Ambos"),H55=""),AND(OR(K55="E-mail",K55="Ambos"),I55=""))),"Revisar contato","Completo")))))</f>
        <v/>
      </c>
      <c r="P55" s="16" t="n"/>
    </row>
    <row r="56" ht="24" customHeight="1">
      <c r="A56" s="16" t="n"/>
      <c r="B56" s="17" t="n"/>
      <c r="C56" s="17" t="n"/>
      <c r="D56" s="16" t="n"/>
      <c r="E56" s="17" t="n"/>
      <c r="F56" s="30" t="n"/>
      <c r="G56" s="30" t="n"/>
      <c r="H56" s="16" t="n"/>
      <c r="I56" s="16" t="n"/>
      <c r="J56" s="17" t="n"/>
      <c r="K56" s="17" t="n"/>
      <c r="L56" s="30" t="n"/>
      <c r="M56" s="19">
        <f>IF(COUNTA(A56:L56)=0,"",IF(OR(F56="",G56="",G56&lt;F56),"Cadastro incompleto",IF(G56&lt;Premissas!$B$2,"Encerrada",IF(F56&gt;Premissas!$B$2,"A iniciar",IF(G56&lt;=Premissas!$B$2+Premissas!$B$3,"Termina em breve","Em andamento")))))</f>
        <v/>
      </c>
      <c r="N56" s="20">
        <f>IF(OR(F56="",G56="",G56&lt;F56),"",G56-Premissas!$B$2)</f>
        <v/>
      </c>
      <c r="O56" s="21">
        <f>IF(COUNTA(A56:L56)=0,"",IF(OR(A56="",B56="",C56="",D56="",E56="",F56="",G56="",J56="",K56="",L56=""),"Revisar campos obrigatórios",IF(G56&lt;F56,"Revisar período",IF(AND(J56="Não",OR(H56&lt;&gt;"",I56&lt;&gt;"",K56&lt;&gt;"Nenhum")),"Revisar contato",IF(AND(J56="Sim",OR(K56="Nenhum",AND(OR(K56="Telefone",K56="Ambos"),H56=""),AND(OR(K56="E-mail",K56="Ambos"),I56=""))),"Revisar contato","Completo")))))</f>
        <v/>
      </c>
      <c r="P56" s="16" t="n"/>
    </row>
    <row r="57" ht="24" customHeight="1">
      <c r="A57" s="16" t="n"/>
      <c r="B57" s="17" t="n"/>
      <c r="C57" s="17" t="n"/>
      <c r="D57" s="16" t="n"/>
      <c r="E57" s="17" t="n"/>
      <c r="F57" s="30" t="n"/>
      <c r="G57" s="30" t="n"/>
      <c r="H57" s="16" t="n"/>
      <c r="I57" s="16" t="n"/>
      <c r="J57" s="17" t="n"/>
      <c r="K57" s="17" t="n"/>
      <c r="L57" s="30" t="n"/>
      <c r="M57" s="19">
        <f>IF(COUNTA(A57:L57)=0,"",IF(OR(F57="",G57="",G57&lt;F57),"Cadastro incompleto",IF(G57&lt;Premissas!$B$2,"Encerrada",IF(F57&gt;Premissas!$B$2,"A iniciar",IF(G57&lt;=Premissas!$B$2+Premissas!$B$3,"Termina em breve","Em andamento")))))</f>
        <v/>
      </c>
      <c r="N57" s="20">
        <f>IF(OR(F57="",G57="",G57&lt;F57),"",G57-Premissas!$B$2)</f>
        <v/>
      </c>
      <c r="O57" s="21">
        <f>IF(COUNTA(A57:L57)=0,"",IF(OR(A57="",B57="",C57="",D57="",E57="",F57="",G57="",J57="",K57="",L57=""),"Revisar campos obrigatórios",IF(G57&lt;F57,"Revisar período",IF(AND(J57="Não",OR(H57&lt;&gt;"",I57&lt;&gt;"",K57&lt;&gt;"Nenhum")),"Revisar contato",IF(AND(J57="Sim",OR(K57="Nenhum",AND(OR(K57="Telefone",K57="Ambos"),H57=""),AND(OR(K57="E-mail",K57="Ambos"),I57=""))),"Revisar contato","Completo")))))</f>
        <v/>
      </c>
      <c r="P57" s="16" t="n"/>
    </row>
    <row r="58" ht="24" customHeight="1">
      <c r="A58" s="16" t="n"/>
      <c r="B58" s="17" t="n"/>
      <c r="C58" s="17" t="n"/>
      <c r="D58" s="16" t="n"/>
      <c r="E58" s="17" t="n"/>
      <c r="F58" s="30" t="n"/>
      <c r="G58" s="30" t="n"/>
      <c r="H58" s="16" t="n"/>
      <c r="I58" s="16" t="n"/>
      <c r="J58" s="17" t="n"/>
      <c r="K58" s="17" t="n"/>
      <c r="L58" s="30" t="n"/>
      <c r="M58" s="19">
        <f>IF(COUNTA(A58:L58)=0,"",IF(OR(F58="",G58="",G58&lt;F58),"Cadastro incompleto",IF(G58&lt;Premissas!$B$2,"Encerrada",IF(F58&gt;Premissas!$B$2,"A iniciar",IF(G58&lt;=Premissas!$B$2+Premissas!$B$3,"Termina em breve","Em andamento")))))</f>
        <v/>
      </c>
      <c r="N58" s="20">
        <f>IF(OR(F58="",G58="",G58&lt;F58),"",G58-Premissas!$B$2)</f>
        <v/>
      </c>
      <c r="O58" s="21">
        <f>IF(COUNTA(A58:L58)=0,"",IF(OR(A58="",B58="",C58="",D58="",E58="",F58="",G58="",J58="",K58="",L58=""),"Revisar campos obrigatórios",IF(G58&lt;F58,"Revisar período",IF(AND(J58="Não",OR(H58&lt;&gt;"",I58&lt;&gt;"",K58&lt;&gt;"Nenhum")),"Revisar contato",IF(AND(J58="Sim",OR(K58="Nenhum",AND(OR(K58="Telefone",K58="Ambos"),H58=""),AND(OR(K58="E-mail",K58="Ambos"),I58=""))),"Revisar contato","Completo")))))</f>
        <v/>
      </c>
      <c r="P58" s="16" t="n"/>
    </row>
    <row r="59" ht="24" customHeight="1">
      <c r="A59" s="16" t="n"/>
      <c r="B59" s="17" t="n"/>
      <c r="C59" s="17" t="n"/>
      <c r="D59" s="16" t="n"/>
      <c r="E59" s="17" t="n"/>
      <c r="F59" s="30" t="n"/>
      <c r="G59" s="30" t="n"/>
      <c r="H59" s="16" t="n"/>
      <c r="I59" s="16" t="n"/>
      <c r="J59" s="17" t="n"/>
      <c r="K59" s="17" t="n"/>
      <c r="L59" s="30" t="n"/>
      <c r="M59" s="19">
        <f>IF(COUNTA(A59:L59)=0,"",IF(OR(F59="",G59="",G59&lt;F59),"Cadastro incompleto",IF(G59&lt;Premissas!$B$2,"Encerrada",IF(F59&gt;Premissas!$B$2,"A iniciar",IF(G59&lt;=Premissas!$B$2+Premissas!$B$3,"Termina em breve","Em andamento")))))</f>
        <v/>
      </c>
      <c r="N59" s="20">
        <f>IF(OR(F59="",G59="",G59&lt;F59),"",G59-Premissas!$B$2)</f>
        <v/>
      </c>
      <c r="O59" s="21">
        <f>IF(COUNTA(A59:L59)=0,"",IF(OR(A59="",B59="",C59="",D59="",E59="",F59="",G59="",J59="",K59="",L59=""),"Revisar campos obrigatórios",IF(G59&lt;F59,"Revisar período",IF(AND(J59="Não",OR(H59&lt;&gt;"",I59&lt;&gt;"",K59&lt;&gt;"Nenhum")),"Revisar contato",IF(AND(J59="Sim",OR(K59="Nenhum",AND(OR(K59="Telefone",K59="Ambos"),H59=""),AND(OR(K59="E-mail",K59="Ambos"),I59=""))),"Revisar contato","Completo")))))</f>
        <v/>
      </c>
      <c r="P59" s="16" t="n"/>
    </row>
    <row r="60" ht="24" customHeight="1">
      <c r="A60" s="16" t="n"/>
      <c r="B60" s="17" t="n"/>
      <c r="C60" s="17" t="n"/>
      <c r="D60" s="16" t="n"/>
      <c r="E60" s="17" t="n"/>
      <c r="F60" s="30" t="n"/>
      <c r="G60" s="30" t="n"/>
      <c r="H60" s="16" t="n"/>
      <c r="I60" s="16" t="n"/>
      <c r="J60" s="17" t="n"/>
      <c r="K60" s="17" t="n"/>
      <c r="L60" s="30" t="n"/>
      <c r="M60" s="19">
        <f>IF(COUNTA(A60:L60)=0,"",IF(OR(F60="",G60="",G60&lt;F60),"Cadastro incompleto",IF(G60&lt;Premissas!$B$2,"Encerrada",IF(F60&gt;Premissas!$B$2,"A iniciar",IF(G60&lt;=Premissas!$B$2+Premissas!$B$3,"Termina em breve","Em andamento")))))</f>
        <v/>
      </c>
      <c r="N60" s="20">
        <f>IF(OR(F60="",G60="",G60&lt;F60),"",G60-Premissas!$B$2)</f>
        <v/>
      </c>
      <c r="O60" s="21">
        <f>IF(COUNTA(A60:L60)=0,"",IF(OR(A60="",B60="",C60="",D60="",E60="",F60="",G60="",J60="",K60="",L60=""),"Revisar campos obrigatórios",IF(G60&lt;F60,"Revisar período",IF(AND(J60="Não",OR(H60&lt;&gt;"",I60&lt;&gt;"",K60&lt;&gt;"Nenhum")),"Revisar contato",IF(AND(J60="Sim",OR(K60="Nenhum",AND(OR(K60="Telefone",K60="Ambos"),H60=""),AND(OR(K60="E-mail",K60="Ambos"),I60=""))),"Revisar contato","Completo")))))</f>
        <v/>
      </c>
      <c r="P60" s="16" t="n"/>
    </row>
    <row r="61" ht="24" customHeight="1">
      <c r="A61" s="16" t="n"/>
      <c r="B61" s="17" t="n"/>
      <c r="C61" s="17" t="n"/>
      <c r="D61" s="16" t="n"/>
      <c r="E61" s="17" t="n"/>
      <c r="F61" s="30" t="n"/>
      <c r="G61" s="30" t="n"/>
      <c r="H61" s="16" t="n"/>
      <c r="I61" s="16" t="n"/>
      <c r="J61" s="17" t="n"/>
      <c r="K61" s="17" t="n"/>
      <c r="L61" s="30" t="n"/>
      <c r="M61" s="19">
        <f>IF(COUNTA(A61:L61)=0,"",IF(OR(F61="",G61="",G61&lt;F61),"Cadastro incompleto",IF(G61&lt;Premissas!$B$2,"Encerrada",IF(F61&gt;Premissas!$B$2,"A iniciar",IF(G61&lt;=Premissas!$B$2+Premissas!$B$3,"Termina em breve","Em andamento")))))</f>
        <v/>
      </c>
      <c r="N61" s="20">
        <f>IF(OR(F61="",G61="",G61&lt;F61),"",G61-Premissas!$B$2)</f>
        <v/>
      </c>
      <c r="O61" s="21">
        <f>IF(COUNTA(A61:L61)=0,"",IF(OR(A61="",B61="",C61="",D61="",E61="",F61="",G61="",J61="",K61="",L61=""),"Revisar campos obrigatórios",IF(G61&lt;F61,"Revisar período",IF(AND(J61="Não",OR(H61&lt;&gt;"",I61&lt;&gt;"",K61&lt;&gt;"Nenhum")),"Revisar contato",IF(AND(J61="Sim",OR(K61="Nenhum",AND(OR(K61="Telefone",K61="Ambos"),H61=""),AND(OR(K61="E-mail",K61="Ambos"),I61=""))),"Revisar contato","Completo")))))</f>
        <v/>
      </c>
      <c r="P61" s="16" t="n"/>
    </row>
    <row r="62" ht="24" customHeight="1">
      <c r="A62" s="16" t="n"/>
      <c r="B62" s="17" t="n"/>
      <c r="C62" s="17" t="n"/>
      <c r="D62" s="16" t="n"/>
      <c r="E62" s="17" t="n"/>
      <c r="F62" s="30" t="n"/>
      <c r="G62" s="30" t="n"/>
      <c r="H62" s="16" t="n"/>
      <c r="I62" s="16" t="n"/>
      <c r="J62" s="17" t="n"/>
      <c r="K62" s="17" t="n"/>
      <c r="L62" s="30" t="n"/>
      <c r="M62" s="19">
        <f>IF(COUNTA(A62:L62)=0,"",IF(OR(F62="",G62="",G62&lt;F62),"Cadastro incompleto",IF(G62&lt;Premissas!$B$2,"Encerrada",IF(F62&gt;Premissas!$B$2,"A iniciar",IF(G62&lt;=Premissas!$B$2+Premissas!$B$3,"Termina em breve","Em andamento")))))</f>
        <v/>
      </c>
      <c r="N62" s="20">
        <f>IF(OR(F62="",G62="",G62&lt;F62),"",G62-Premissas!$B$2)</f>
        <v/>
      </c>
      <c r="O62" s="21">
        <f>IF(COUNTA(A62:L62)=0,"",IF(OR(A62="",B62="",C62="",D62="",E62="",F62="",G62="",J62="",K62="",L62=""),"Revisar campos obrigatórios",IF(G62&lt;F62,"Revisar período",IF(AND(J62="Não",OR(H62&lt;&gt;"",I62&lt;&gt;"",K62&lt;&gt;"Nenhum")),"Revisar contato",IF(AND(J62="Sim",OR(K62="Nenhum",AND(OR(K62="Telefone",K62="Ambos"),H62=""),AND(OR(K62="E-mail",K62="Ambos"),I62=""))),"Revisar contato","Completo")))))</f>
        <v/>
      </c>
      <c r="P62" s="16" t="n"/>
    </row>
    <row r="63" ht="24" customHeight="1">
      <c r="A63" s="16" t="n"/>
      <c r="B63" s="17" t="n"/>
      <c r="C63" s="17" t="n"/>
      <c r="D63" s="16" t="n"/>
      <c r="E63" s="17" t="n"/>
      <c r="F63" s="30" t="n"/>
      <c r="G63" s="30" t="n"/>
      <c r="H63" s="16" t="n"/>
      <c r="I63" s="16" t="n"/>
      <c r="J63" s="17" t="n"/>
      <c r="K63" s="17" t="n"/>
      <c r="L63" s="30" t="n"/>
      <c r="M63" s="19">
        <f>IF(COUNTA(A63:L63)=0,"",IF(OR(F63="",G63="",G63&lt;F63),"Cadastro incompleto",IF(G63&lt;Premissas!$B$2,"Encerrada",IF(F63&gt;Premissas!$B$2,"A iniciar",IF(G63&lt;=Premissas!$B$2+Premissas!$B$3,"Termina em breve","Em andamento")))))</f>
        <v/>
      </c>
      <c r="N63" s="20">
        <f>IF(OR(F63="",G63="",G63&lt;F63),"",G63-Premissas!$B$2)</f>
        <v/>
      </c>
      <c r="O63" s="21">
        <f>IF(COUNTA(A63:L63)=0,"",IF(OR(A63="",B63="",C63="",D63="",E63="",F63="",G63="",J63="",K63="",L63=""),"Revisar campos obrigatórios",IF(G63&lt;F63,"Revisar período",IF(AND(J63="Não",OR(H63&lt;&gt;"",I63&lt;&gt;"",K63&lt;&gt;"Nenhum")),"Revisar contato",IF(AND(J63="Sim",OR(K63="Nenhum",AND(OR(K63="Telefone",K63="Ambos"),H63=""),AND(OR(K63="E-mail",K63="Ambos"),I63=""))),"Revisar contato","Completo")))))</f>
        <v/>
      </c>
      <c r="P63" s="16" t="n"/>
    </row>
    <row r="64" ht="24" customHeight="1">
      <c r="A64" s="16" t="n"/>
      <c r="B64" s="17" t="n"/>
      <c r="C64" s="17" t="n"/>
      <c r="D64" s="16" t="n"/>
      <c r="E64" s="17" t="n"/>
      <c r="F64" s="30" t="n"/>
      <c r="G64" s="30" t="n"/>
      <c r="H64" s="16" t="n"/>
      <c r="I64" s="16" t="n"/>
      <c r="J64" s="17" t="n"/>
      <c r="K64" s="17" t="n"/>
      <c r="L64" s="30" t="n"/>
      <c r="M64" s="19">
        <f>IF(COUNTA(A64:L64)=0,"",IF(OR(F64="",G64="",G64&lt;F64),"Cadastro incompleto",IF(G64&lt;Premissas!$B$2,"Encerrada",IF(F64&gt;Premissas!$B$2,"A iniciar",IF(G64&lt;=Premissas!$B$2+Premissas!$B$3,"Termina em breve","Em andamento")))))</f>
        <v/>
      </c>
      <c r="N64" s="20">
        <f>IF(OR(F64="",G64="",G64&lt;F64),"",G64-Premissas!$B$2)</f>
        <v/>
      </c>
      <c r="O64" s="21">
        <f>IF(COUNTA(A64:L64)=0,"",IF(OR(A64="",B64="",C64="",D64="",E64="",F64="",G64="",J64="",K64="",L64=""),"Revisar campos obrigatórios",IF(G64&lt;F64,"Revisar período",IF(AND(J64="Não",OR(H64&lt;&gt;"",I64&lt;&gt;"",K64&lt;&gt;"Nenhum")),"Revisar contato",IF(AND(J64="Sim",OR(K64="Nenhum",AND(OR(K64="Telefone",K64="Ambos"),H64=""),AND(OR(K64="E-mail",K64="Ambos"),I64=""))),"Revisar contato","Completo")))))</f>
        <v/>
      </c>
      <c r="P64" s="16" t="n"/>
    </row>
    <row r="65" ht="24" customHeight="1">
      <c r="A65" s="16" t="n"/>
      <c r="B65" s="17" t="n"/>
      <c r="C65" s="17" t="n"/>
      <c r="D65" s="16" t="n"/>
      <c r="E65" s="17" t="n"/>
      <c r="F65" s="30" t="n"/>
      <c r="G65" s="30" t="n"/>
      <c r="H65" s="16" t="n"/>
      <c r="I65" s="16" t="n"/>
      <c r="J65" s="17" t="n"/>
      <c r="K65" s="17" t="n"/>
      <c r="L65" s="30" t="n"/>
      <c r="M65" s="19">
        <f>IF(COUNTA(A65:L65)=0,"",IF(OR(F65="",G65="",G65&lt;F65),"Cadastro incompleto",IF(G65&lt;Premissas!$B$2,"Encerrada",IF(F65&gt;Premissas!$B$2,"A iniciar",IF(G65&lt;=Premissas!$B$2+Premissas!$B$3,"Termina em breve","Em andamento")))))</f>
        <v/>
      </c>
      <c r="N65" s="20">
        <f>IF(OR(F65="",G65="",G65&lt;F65),"",G65-Premissas!$B$2)</f>
        <v/>
      </c>
      <c r="O65" s="21">
        <f>IF(COUNTA(A65:L65)=0,"",IF(OR(A65="",B65="",C65="",D65="",E65="",F65="",G65="",J65="",K65="",L65=""),"Revisar campos obrigatórios",IF(G65&lt;F65,"Revisar período",IF(AND(J65="Não",OR(H65&lt;&gt;"",I65&lt;&gt;"",K65&lt;&gt;"Nenhum")),"Revisar contato",IF(AND(J65="Sim",OR(K65="Nenhum",AND(OR(K65="Telefone",K65="Ambos"),H65=""),AND(OR(K65="E-mail",K65="Ambos"),I65=""))),"Revisar contato","Completo")))))</f>
        <v/>
      </c>
      <c r="P65" s="16" t="n"/>
    </row>
    <row r="66" ht="24" customHeight="1">
      <c r="A66" s="16" t="n"/>
      <c r="B66" s="17" t="n"/>
      <c r="C66" s="17" t="n"/>
      <c r="D66" s="16" t="n"/>
      <c r="E66" s="17" t="n"/>
      <c r="F66" s="30" t="n"/>
      <c r="G66" s="30" t="n"/>
      <c r="H66" s="16" t="n"/>
      <c r="I66" s="16" t="n"/>
      <c r="J66" s="17" t="n"/>
      <c r="K66" s="17" t="n"/>
      <c r="L66" s="30" t="n"/>
      <c r="M66" s="19">
        <f>IF(COUNTA(A66:L66)=0,"",IF(OR(F66="",G66="",G66&lt;F66),"Cadastro incompleto",IF(G66&lt;Premissas!$B$2,"Encerrada",IF(F66&gt;Premissas!$B$2,"A iniciar",IF(G66&lt;=Premissas!$B$2+Premissas!$B$3,"Termina em breve","Em andamento")))))</f>
        <v/>
      </c>
      <c r="N66" s="20">
        <f>IF(OR(F66="",G66="",G66&lt;F66),"",G66-Premissas!$B$2)</f>
        <v/>
      </c>
      <c r="O66" s="21">
        <f>IF(COUNTA(A66:L66)=0,"",IF(OR(A66="",B66="",C66="",D66="",E66="",F66="",G66="",J66="",K66="",L66=""),"Revisar campos obrigatórios",IF(G66&lt;F66,"Revisar período",IF(AND(J66="Não",OR(H66&lt;&gt;"",I66&lt;&gt;"",K66&lt;&gt;"Nenhum")),"Revisar contato",IF(AND(J66="Sim",OR(K66="Nenhum",AND(OR(K66="Telefone",K66="Ambos"),H66=""),AND(OR(K66="E-mail",K66="Ambos"),I66=""))),"Revisar contato","Completo")))))</f>
        <v/>
      </c>
      <c r="P66" s="16" t="n"/>
    </row>
    <row r="67" ht="24" customHeight="1">
      <c r="A67" s="16" t="n"/>
      <c r="B67" s="17" t="n"/>
      <c r="C67" s="17" t="n"/>
      <c r="D67" s="16" t="n"/>
      <c r="E67" s="17" t="n"/>
      <c r="F67" s="30" t="n"/>
      <c r="G67" s="30" t="n"/>
      <c r="H67" s="16" t="n"/>
      <c r="I67" s="16" t="n"/>
      <c r="J67" s="17" t="n"/>
      <c r="K67" s="17" t="n"/>
      <c r="L67" s="30" t="n"/>
      <c r="M67" s="19">
        <f>IF(COUNTA(A67:L67)=0,"",IF(OR(F67="",G67="",G67&lt;F67),"Cadastro incompleto",IF(G67&lt;Premissas!$B$2,"Encerrada",IF(F67&gt;Premissas!$B$2,"A iniciar",IF(G67&lt;=Premissas!$B$2+Premissas!$B$3,"Termina em breve","Em andamento")))))</f>
        <v/>
      </c>
      <c r="N67" s="20">
        <f>IF(OR(F67="",G67="",G67&lt;F67),"",G67-Premissas!$B$2)</f>
        <v/>
      </c>
      <c r="O67" s="21">
        <f>IF(COUNTA(A67:L67)=0,"",IF(OR(A67="",B67="",C67="",D67="",E67="",F67="",G67="",J67="",K67="",L67=""),"Revisar campos obrigatórios",IF(G67&lt;F67,"Revisar período",IF(AND(J67="Não",OR(H67&lt;&gt;"",I67&lt;&gt;"",K67&lt;&gt;"Nenhum")),"Revisar contato",IF(AND(J67="Sim",OR(K67="Nenhum",AND(OR(K67="Telefone",K67="Ambos"),H67=""),AND(OR(K67="E-mail",K67="Ambos"),I67=""))),"Revisar contato","Completo")))))</f>
        <v/>
      </c>
      <c r="P67" s="16" t="n"/>
    </row>
    <row r="68" ht="24" customHeight="1">
      <c r="A68" s="16" t="n"/>
      <c r="B68" s="17" t="n"/>
      <c r="C68" s="17" t="n"/>
      <c r="D68" s="16" t="n"/>
      <c r="E68" s="17" t="n"/>
      <c r="F68" s="30" t="n"/>
      <c r="G68" s="30" t="n"/>
      <c r="H68" s="16" t="n"/>
      <c r="I68" s="16" t="n"/>
      <c r="J68" s="17" t="n"/>
      <c r="K68" s="17" t="n"/>
      <c r="L68" s="30" t="n"/>
      <c r="M68" s="19">
        <f>IF(COUNTA(A68:L68)=0,"",IF(OR(F68="",G68="",G68&lt;F68),"Cadastro incompleto",IF(G68&lt;Premissas!$B$2,"Encerrada",IF(F68&gt;Premissas!$B$2,"A iniciar",IF(G68&lt;=Premissas!$B$2+Premissas!$B$3,"Termina em breve","Em andamento")))))</f>
        <v/>
      </c>
      <c r="N68" s="20">
        <f>IF(OR(F68="",G68="",G68&lt;F68),"",G68-Premissas!$B$2)</f>
        <v/>
      </c>
      <c r="O68" s="21">
        <f>IF(COUNTA(A68:L68)=0,"",IF(OR(A68="",B68="",C68="",D68="",E68="",F68="",G68="",J68="",K68="",L68=""),"Revisar campos obrigatórios",IF(G68&lt;F68,"Revisar período",IF(AND(J68="Não",OR(H68&lt;&gt;"",I68&lt;&gt;"",K68&lt;&gt;"Nenhum")),"Revisar contato",IF(AND(J68="Sim",OR(K68="Nenhum",AND(OR(K68="Telefone",K68="Ambos"),H68=""),AND(OR(K68="E-mail",K68="Ambos"),I68=""))),"Revisar contato","Completo")))))</f>
        <v/>
      </c>
      <c r="P68" s="16" t="n"/>
    </row>
    <row r="69" ht="24" customHeight="1">
      <c r="A69" s="16" t="n"/>
      <c r="B69" s="17" t="n"/>
      <c r="C69" s="17" t="n"/>
      <c r="D69" s="16" t="n"/>
      <c r="E69" s="17" t="n"/>
      <c r="F69" s="30" t="n"/>
      <c r="G69" s="30" t="n"/>
      <c r="H69" s="16" t="n"/>
      <c r="I69" s="16" t="n"/>
      <c r="J69" s="17" t="n"/>
      <c r="K69" s="17" t="n"/>
      <c r="L69" s="30" t="n"/>
      <c r="M69" s="19">
        <f>IF(COUNTA(A69:L69)=0,"",IF(OR(F69="",G69="",G69&lt;F69),"Cadastro incompleto",IF(G69&lt;Premissas!$B$2,"Encerrada",IF(F69&gt;Premissas!$B$2,"A iniciar",IF(G69&lt;=Premissas!$B$2+Premissas!$B$3,"Termina em breve","Em andamento")))))</f>
        <v/>
      </c>
      <c r="N69" s="20">
        <f>IF(OR(F69="",G69="",G69&lt;F69),"",G69-Premissas!$B$2)</f>
        <v/>
      </c>
      <c r="O69" s="21">
        <f>IF(COUNTA(A69:L69)=0,"",IF(OR(A69="",B69="",C69="",D69="",E69="",F69="",G69="",J69="",K69="",L69=""),"Revisar campos obrigatórios",IF(G69&lt;F69,"Revisar período",IF(AND(J69="Não",OR(H69&lt;&gt;"",I69&lt;&gt;"",K69&lt;&gt;"Nenhum")),"Revisar contato",IF(AND(J69="Sim",OR(K69="Nenhum",AND(OR(K69="Telefone",K69="Ambos"),H69=""),AND(OR(K69="E-mail",K69="Ambos"),I69=""))),"Revisar contato","Completo")))))</f>
        <v/>
      </c>
      <c r="P69" s="16" t="n"/>
    </row>
    <row r="70" ht="24" customHeight="1">
      <c r="A70" s="16" t="n"/>
      <c r="B70" s="17" t="n"/>
      <c r="C70" s="17" t="n"/>
      <c r="D70" s="16" t="n"/>
      <c r="E70" s="17" t="n"/>
      <c r="F70" s="30" t="n"/>
      <c r="G70" s="30" t="n"/>
      <c r="H70" s="16" t="n"/>
      <c r="I70" s="16" t="n"/>
      <c r="J70" s="17" t="n"/>
      <c r="K70" s="17" t="n"/>
      <c r="L70" s="30" t="n"/>
      <c r="M70" s="19">
        <f>IF(COUNTA(A70:L70)=0,"",IF(OR(F70="",G70="",G70&lt;F70),"Cadastro incompleto",IF(G70&lt;Premissas!$B$2,"Encerrada",IF(F70&gt;Premissas!$B$2,"A iniciar",IF(G70&lt;=Premissas!$B$2+Premissas!$B$3,"Termina em breve","Em andamento")))))</f>
        <v/>
      </c>
      <c r="N70" s="20">
        <f>IF(OR(F70="",G70="",G70&lt;F70),"",G70-Premissas!$B$2)</f>
        <v/>
      </c>
      <c r="O70" s="21">
        <f>IF(COUNTA(A70:L70)=0,"",IF(OR(A70="",B70="",C70="",D70="",E70="",F70="",G70="",J70="",K70="",L70=""),"Revisar campos obrigatórios",IF(G70&lt;F70,"Revisar período",IF(AND(J70="Não",OR(H70&lt;&gt;"",I70&lt;&gt;"",K70&lt;&gt;"Nenhum")),"Revisar contato",IF(AND(J70="Sim",OR(K70="Nenhum",AND(OR(K70="Telefone",K70="Ambos"),H70=""),AND(OR(K70="E-mail",K70="Ambos"),I70=""))),"Revisar contato","Completo")))))</f>
        <v/>
      </c>
      <c r="P70" s="16" t="n"/>
    </row>
    <row r="71" ht="24" customHeight="1">
      <c r="A71" s="16" t="n"/>
      <c r="B71" s="17" t="n"/>
      <c r="C71" s="17" t="n"/>
      <c r="D71" s="16" t="n"/>
      <c r="E71" s="17" t="n"/>
      <c r="F71" s="30" t="n"/>
      <c r="G71" s="30" t="n"/>
      <c r="H71" s="16" t="n"/>
      <c r="I71" s="16" t="n"/>
      <c r="J71" s="17" t="n"/>
      <c r="K71" s="17" t="n"/>
      <c r="L71" s="30" t="n"/>
      <c r="M71" s="19">
        <f>IF(COUNTA(A71:L71)=0,"",IF(OR(F71="",G71="",G71&lt;F71),"Cadastro incompleto",IF(G71&lt;Premissas!$B$2,"Encerrada",IF(F71&gt;Premissas!$B$2,"A iniciar",IF(G71&lt;=Premissas!$B$2+Premissas!$B$3,"Termina em breve","Em andamento")))))</f>
        <v/>
      </c>
      <c r="N71" s="20">
        <f>IF(OR(F71="",G71="",G71&lt;F71),"",G71-Premissas!$B$2)</f>
        <v/>
      </c>
      <c r="O71" s="21">
        <f>IF(COUNTA(A71:L71)=0,"",IF(OR(A71="",B71="",C71="",D71="",E71="",F71="",G71="",J71="",K71="",L71=""),"Revisar campos obrigatórios",IF(G71&lt;F71,"Revisar período",IF(AND(J71="Não",OR(H71&lt;&gt;"",I71&lt;&gt;"",K71&lt;&gt;"Nenhum")),"Revisar contato",IF(AND(J71="Sim",OR(K71="Nenhum",AND(OR(K71="Telefone",K71="Ambos"),H71=""),AND(OR(K71="E-mail",K71="Ambos"),I71=""))),"Revisar contato","Completo")))))</f>
        <v/>
      </c>
      <c r="P71" s="16" t="n"/>
    </row>
    <row r="72" ht="24" customHeight="1">
      <c r="A72" s="16" t="n"/>
      <c r="B72" s="17" t="n"/>
      <c r="C72" s="17" t="n"/>
      <c r="D72" s="16" t="n"/>
      <c r="E72" s="17" t="n"/>
      <c r="F72" s="30" t="n"/>
      <c r="G72" s="30" t="n"/>
      <c r="H72" s="16" t="n"/>
      <c r="I72" s="16" t="n"/>
      <c r="J72" s="17" t="n"/>
      <c r="K72" s="17" t="n"/>
      <c r="L72" s="30" t="n"/>
      <c r="M72" s="19">
        <f>IF(COUNTA(A72:L72)=0,"",IF(OR(F72="",G72="",G72&lt;F72),"Cadastro incompleto",IF(G72&lt;Premissas!$B$2,"Encerrada",IF(F72&gt;Premissas!$B$2,"A iniciar",IF(G72&lt;=Premissas!$B$2+Premissas!$B$3,"Termina em breve","Em andamento")))))</f>
        <v/>
      </c>
      <c r="N72" s="20">
        <f>IF(OR(F72="",G72="",G72&lt;F72),"",G72-Premissas!$B$2)</f>
        <v/>
      </c>
      <c r="O72" s="21">
        <f>IF(COUNTA(A72:L72)=0,"",IF(OR(A72="",B72="",C72="",D72="",E72="",F72="",G72="",J72="",K72="",L72=""),"Revisar campos obrigatórios",IF(G72&lt;F72,"Revisar período",IF(AND(J72="Não",OR(H72&lt;&gt;"",I72&lt;&gt;"",K72&lt;&gt;"Nenhum")),"Revisar contato",IF(AND(J72="Sim",OR(K72="Nenhum",AND(OR(K72="Telefone",K72="Ambos"),H72=""),AND(OR(K72="E-mail",K72="Ambos"),I72=""))),"Revisar contato","Completo")))))</f>
        <v/>
      </c>
      <c r="P72" s="16" t="n"/>
    </row>
    <row r="73" ht="24" customHeight="1">
      <c r="A73" s="16" t="n"/>
      <c r="B73" s="17" t="n"/>
      <c r="C73" s="17" t="n"/>
      <c r="D73" s="16" t="n"/>
      <c r="E73" s="17" t="n"/>
      <c r="F73" s="30" t="n"/>
      <c r="G73" s="30" t="n"/>
      <c r="H73" s="16" t="n"/>
      <c r="I73" s="16" t="n"/>
      <c r="J73" s="17" t="n"/>
      <c r="K73" s="17" t="n"/>
      <c r="L73" s="30" t="n"/>
      <c r="M73" s="19">
        <f>IF(COUNTA(A73:L73)=0,"",IF(OR(F73="",G73="",G73&lt;F73),"Cadastro incompleto",IF(G73&lt;Premissas!$B$2,"Encerrada",IF(F73&gt;Premissas!$B$2,"A iniciar",IF(G73&lt;=Premissas!$B$2+Premissas!$B$3,"Termina em breve","Em andamento")))))</f>
        <v/>
      </c>
      <c r="N73" s="20">
        <f>IF(OR(F73="",G73="",G73&lt;F73),"",G73-Premissas!$B$2)</f>
        <v/>
      </c>
      <c r="O73" s="21">
        <f>IF(COUNTA(A73:L73)=0,"",IF(OR(A73="",B73="",C73="",D73="",E73="",F73="",G73="",J73="",K73="",L73=""),"Revisar campos obrigatórios",IF(G73&lt;F73,"Revisar período",IF(AND(J73="Não",OR(H73&lt;&gt;"",I73&lt;&gt;"",K73&lt;&gt;"Nenhum")),"Revisar contato",IF(AND(J73="Sim",OR(K73="Nenhum",AND(OR(K73="Telefone",K73="Ambos"),H73=""),AND(OR(K73="E-mail",K73="Ambos"),I73=""))),"Revisar contato","Completo")))))</f>
        <v/>
      </c>
      <c r="P73" s="16" t="n"/>
    </row>
    <row r="74" ht="24" customHeight="1">
      <c r="A74" s="16" t="n"/>
      <c r="B74" s="17" t="n"/>
      <c r="C74" s="17" t="n"/>
      <c r="D74" s="16" t="n"/>
      <c r="E74" s="17" t="n"/>
      <c r="F74" s="30" t="n"/>
      <c r="G74" s="30" t="n"/>
      <c r="H74" s="16" t="n"/>
      <c r="I74" s="16" t="n"/>
      <c r="J74" s="17" t="n"/>
      <c r="K74" s="17" t="n"/>
      <c r="L74" s="30" t="n"/>
      <c r="M74" s="19">
        <f>IF(COUNTA(A74:L74)=0,"",IF(OR(F74="",G74="",G74&lt;F74),"Cadastro incompleto",IF(G74&lt;Premissas!$B$2,"Encerrada",IF(F74&gt;Premissas!$B$2,"A iniciar",IF(G74&lt;=Premissas!$B$2+Premissas!$B$3,"Termina em breve","Em andamento")))))</f>
        <v/>
      </c>
      <c r="N74" s="20">
        <f>IF(OR(F74="",G74="",G74&lt;F74),"",G74-Premissas!$B$2)</f>
        <v/>
      </c>
      <c r="O74" s="21">
        <f>IF(COUNTA(A74:L74)=0,"",IF(OR(A74="",B74="",C74="",D74="",E74="",F74="",G74="",J74="",K74="",L74=""),"Revisar campos obrigatórios",IF(G74&lt;F74,"Revisar período",IF(AND(J74="Não",OR(H74&lt;&gt;"",I74&lt;&gt;"",K74&lt;&gt;"Nenhum")),"Revisar contato",IF(AND(J74="Sim",OR(K74="Nenhum",AND(OR(K74="Telefone",K74="Ambos"),H74=""),AND(OR(K74="E-mail",K74="Ambos"),I74=""))),"Revisar contato","Completo")))))</f>
        <v/>
      </c>
      <c r="P74" s="16" t="n"/>
    </row>
    <row r="75" ht="24" customHeight="1">
      <c r="A75" s="16" t="n"/>
      <c r="B75" s="17" t="n"/>
      <c r="C75" s="17" t="n"/>
      <c r="D75" s="16" t="n"/>
      <c r="E75" s="17" t="n"/>
      <c r="F75" s="30" t="n"/>
      <c r="G75" s="30" t="n"/>
      <c r="H75" s="16" t="n"/>
      <c r="I75" s="16" t="n"/>
      <c r="J75" s="17" t="n"/>
      <c r="K75" s="17" t="n"/>
      <c r="L75" s="30" t="n"/>
      <c r="M75" s="19">
        <f>IF(COUNTA(A75:L75)=0,"",IF(OR(F75="",G75="",G75&lt;F75),"Cadastro incompleto",IF(G75&lt;Premissas!$B$2,"Encerrada",IF(F75&gt;Premissas!$B$2,"A iniciar",IF(G75&lt;=Premissas!$B$2+Premissas!$B$3,"Termina em breve","Em andamento")))))</f>
        <v/>
      </c>
      <c r="N75" s="20">
        <f>IF(OR(F75="",G75="",G75&lt;F75),"",G75-Premissas!$B$2)</f>
        <v/>
      </c>
      <c r="O75" s="21">
        <f>IF(COUNTA(A75:L75)=0,"",IF(OR(A75="",B75="",C75="",D75="",E75="",F75="",G75="",J75="",K75="",L75=""),"Revisar campos obrigatórios",IF(G75&lt;F75,"Revisar período",IF(AND(J75="Não",OR(H75&lt;&gt;"",I75&lt;&gt;"",K75&lt;&gt;"Nenhum")),"Revisar contato",IF(AND(J75="Sim",OR(K75="Nenhum",AND(OR(K75="Telefone",K75="Ambos"),H75=""),AND(OR(K75="E-mail",K75="Ambos"),I75=""))),"Revisar contato","Completo")))))</f>
        <v/>
      </c>
      <c r="P75" s="16" t="n"/>
    </row>
    <row r="76" ht="24" customHeight="1">
      <c r="A76" s="16" t="n"/>
      <c r="B76" s="17" t="n"/>
      <c r="C76" s="17" t="n"/>
      <c r="D76" s="16" t="n"/>
      <c r="E76" s="17" t="n"/>
      <c r="F76" s="30" t="n"/>
      <c r="G76" s="30" t="n"/>
      <c r="H76" s="16" t="n"/>
      <c r="I76" s="16" t="n"/>
      <c r="J76" s="17" t="n"/>
      <c r="K76" s="17" t="n"/>
      <c r="L76" s="30" t="n"/>
      <c r="M76" s="19">
        <f>IF(COUNTA(A76:L76)=0,"",IF(OR(F76="",G76="",G76&lt;F76),"Cadastro incompleto",IF(G76&lt;Premissas!$B$2,"Encerrada",IF(F76&gt;Premissas!$B$2,"A iniciar",IF(G76&lt;=Premissas!$B$2+Premissas!$B$3,"Termina em breve","Em andamento")))))</f>
        <v/>
      </c>
      <c r="N76" s="20">
        <f>IF(OR(F76="",G76="",G76&lt;F76),"",G76-Premissas!$B$2)</f>
        <v/>
      </c>
      <c r="O76" s="21">
        <f>IF(COUNTA(A76:L76)=0,"",IF(OR(A76="",B76="",C76="",D76="",E76="",F76="",G76="",J76="",K76="",L76=""),"Revisar campos obrigatórios",IF(G76&lt;F76,"Revisar período",IF(AND(J76="Não",OR(H76&lt;&gt;"",I76&lt;&gt;"",K76&lt;&gt;"Nenhum")),"Revisar contato",IF(AND(J76="Sim",OR(K76="Nenhum",AND(OR(K76="Telefone",K76="Ambos"),H76=""),AND(OR(K76="E-mail",K76="Ambos"),I76=""))),"Revisar contato","Completo")))))</f>
        <v/>
      </c>
      <c r="P76" s="16" t="n"/>
    </row>
    <row r="77" ht="24" customHeight="1">
      <c r="A77" s="16" t="n"/>
      <c r="B77" s="17" t="n"/>
      <c r="C77" s="17" t="n"/>
      <c r="D77" s="16" t="n"/>
      <c r="E77" s="17" t="n"/>
      <c r="F77" s="30" t="n"/>
      <c r="G77" s="30" t="n"/>
      <c r="H77" s="16" t="n"/>
      <c r="I77" s="16" t="n"/>
      <c r="J77" s="17" t="n"/>
      <c r="K77" s="17" t="n"/>
      <c r="L77" s="30" t="n"/>
      <c r="M77" s="19">
        <f>IF(COUNTA(A77:L77)=0,"",IF(OR(F77="",G77="",G77&lt;F77),"Cadastro incompleto",IF(G77&lt;Premissas!$B$2,"Encerrada",IF(F77&gt;Premissas!$B$2,"A iniciar",IF(G77&lt;=Premissas!$B$2+Premissas!$B$3,"Termina em breve","Em andamento")))))</f>
        <v/>
      </c>
      <c r="N77" s="20">
        <f>IF(OR(F77="",G77="",G77&lt;F77),"",G77-Premissas!$B$2)</f>
        <v/>
      </c>
      <c r="O77" s="21">
        <f>IF(COUNTA(A77:L77)=0,"",IF(OR(A77="",B77="",C77="",D77="",E77="",F77="",G77="",J77="",K77="",L77=""),"Revisar campos obrigatórios",IF(G77&lt;F77,"Revisar período",IF(AND(J77="Não",OR(H77&lt;&gt;"",I77&lt;&gt;"",K77&lt;&gt;"Nenhum")),"Revisar contato",IF(AND(J77="Sim",OR(K77="Nenhum",AND(OR(K77="Telefone",K77="Ambos"),H77=""),AND(OR(K77="E-mail",K77="Ambos"),I77=""))),"Revisar contato","Completo")))))</f>
        <v/>
      </c>
      <c r="P77" s="16" t="n"/>
    </row>
    <row r="78" ht="24" customHeight="1">
      <c r="A78" s="16" t="n"/>
      <c r="B78" s="17" t="n"/>
      <c r="C78" s="17" t="n"/>
      <c r="D78" s="16" t="n"/>
      <c r="E78" s="17" t="n"/>
      <c r="F78" s="30" t="n"/>
      <c r="G78" s="30" t="n"/>
      <c r="H78" s="16" t="n"/>
      <c r="I78" s="16" t="n"/>
      <c r="J78" s="17" t="n"/>
      <c r="K78" s="17" t="n"/>
      <c r="L78" s="30" t="n"/>
      <c r="M78" s="19">
        <f>IF(COUNTA(A78:L78)=0,"",IF(OR(F78="",G78="",G78&lt;F78),"Cadastro incompleto",IF(G78&lt;Premissas!$B$2,"Encerrada",IF(F78&gt;Premissas!$B$2,"A iniciar",IF(G78&lt;=Premissas!$B$2+Premissas!$B$3,"Termina em breve","Em andamento")))))</f>
        <v/>
      </c>
      <c r="N78" s="20">
        <f>IF(OR(F78="",G78="",G78&lt;F78),"",G78-Premissas!$B$2)</f>
        <v/>
      </c>
      <c r="O78" s="21">
        <f>IF(COUNTA(A78:L78)=0,"",IF(OR(A78="",B78="",C78="",D78="",E78="",F78="",G78="",J78="",K78="",L78=""),"Revisar campos obrigatórios",IF(G78&lt;F78,"Revisar período",IF(AND(J78="Não",OR(H78&lt;&gt;"",I78&lt;&gt;"",K78&lt;&gt;"Nenhum")),"Revisar contato",IF(AND(J78="Sim",OR(K78="Nenhum",AND(OR(K78="Telefone",K78="Ambos"),H78=""),AND(OR(K78="E-mail",K78="Ambos"),I78=""))),"Revisar contato","Completo")))))</f>
        <v/>
      </c>
      <c r="P78" s="16" t="n"/>
    </row>
    <row r="79" ht="24" customHeight="1">
      <c r="A79" s="16" t="n"/>
      <c r="B79" s="17" t="n"/>
      <c r="C79" s="17" t="n"/>
      <c r="D79" s="16" t="n"/>
      <c r="E79" s="17" t="n"/>
      <c r="F79" s="30" t="n"/>
      <c r="G79" s="30" t="n"/>
      <c r="H79" s="16" t="n"/>
      <c r="I79" s="16" t="n"/>
      <c r="J79" s="17" t="n"/>
      <c r="K79" s="17" t="n"/>
      <c r="L79" s="30" t="n"/>
      <c r="M79" s="19">
        <f>IF(COUNTA(A79:L79)=0,"",IF(OR(F79="",G79="",G79&lt;F79),"Cadastro incompleto",IF(G79&lt;Premissas!$B$2,"Encerrada",IF(F79&gt;Premissas!$B$2,"A iniciar",IF(G79&lt;=Premissas!$B$2+Premissas!$B$3,"Termina em breve","Em andamento")))))</f>
        <v/>
      </c>
      <c r="N79" s="20">
        <f>IF(OR(F79="",G79="",G79&lt;F79),"",G79-Premissas!$B$2)</f>
        <v/>
      </c>
      <c r="O79" s="21">
        <f>IF(COUNTA(A79:L79)=0,"",IF(OR(A79="",B79="",C79="",D79="",E79="",F79="",G79="",J79="",K79="",L79=""),"Revisar campos obrigatórios",IF(G79&lt;F79,"Revisar período",IF(AND(J79="Não",OR(H79&lt;&gt;"",I79&lt;&gt;"",K79&lt;&gt;"Nenhum")),"Revisar contato",IF(AND(J79="Sim",OR(K79="Nenhum",AND(OR(K79="Telefone",K79="Ambos"),H79=""),AND(OR(K79="E-mail",K79="Ambos"),I79=""))),"Revisar contato","Completo")))))</f>
        <v/>
      </c>
      <c r="P79" s="16" t="n"/>
    </row>
    <row r="80" ht="24" customHeight="1">
      <c r="A80" s="16" t="n"/>
      <c r="B80" s="17" t="n"/>
      <c r="C80" s="17" t="n"/>
      <c r="D80" s="16" t="n"/>
      <c r="E80" s="17" t="n"/>
      <c r="F80" s="30" t="n"/>
      <c r="G80" s="30" t="n"/>
      <c r="H80" s="16" t="n"/>
      <c r="I80" s="16" t="n"/>
      <c r="J80" s="17" t="n"/>
      <c r="K80" s="17" t="n"/>
      <c r="L80" s="30" t="n"/>
      <c r="M80" s="19">
        <f>IF(COUNTA(A80:L80)=0,"",IF(OR(F80="",G80="",G80&lt;F80),"Cadastro incompleto",IF(G80&lt;Premissas!$B$2,"Encerrada",IF(F80&gt;Premissas!$B$2,"A iniciar",IF(G80&lt;=Premissas!$B$2+Premissas!$B$3,"Termina em breve","Em andamento")))))</f>
        <v/>
      </c>
      <c r="N80" s="20">
        <f>IF(OR(F80="",G80="",G80&lt;F80),"",G80-Premissas!$B$2)</f>
        <v/>
      </c>
      <c r="O80" s="21">
        <f>IF(COUNTA(A80:L80)=0,"",IF(OR(A80="",B80="",C80="",D80="",E80="",F80="",G80="",J80="",K80="",L80=""),"Revisar campos obrigatórios",IF(G80&lt;F80,"Revisar período",IF(AND(J80="Não",OR(H80&lt;&gt;"",I80&lt;&gt;"",K80&lt;&gt;"Nenhum")),"Revisar contato",IF(AND(J80="Sim",OR(K80="Nenhum",AND(OR(K80="Telefone",K80="Ambos"),H80=""),AND(OR(K80="E-mail",K80="Ambos"),I80=""))),"Revisar contato","Completo")))))</f>
        <v/>
      </c>
      <c r="P80" s="16" t="n"/>
    </row>
    <row r="81" ht="24" customHeight="1">
      <c r="A81" s="16" t="n"/>
      <c r="B81" s="17" t="n"/>
      <c r="C81" s="17" t="n"/>
      <c r="D81" s="16" t="n"/>
      <c r="E81" s="17" t="n"/>
      <c r="F81" s="30" t="n"/>
      <c r="G81" s="30" t="n"/>
      <c r="H81" s="16" t="n"/>
      <c r="I81" s="16" t="n"/>
      <c r="J81" s="17" t="n"/>
      <c r="K81" s="17" t="n"/>
      <c r="L81" s="30" t="n"/>
      <c r="M81" s="19">
        <f>IF(COUNTA(A81:L81)=0,"",IF(OR(F81="",G81="",G81&lt;F81),"Cadastro incompleto",IF(G81&lt;Premissas!$B$2,"Encerrada",IF(F81&gt;Premissas!$B$2,"A iniciar",IF(G81&lt;=Premissas!$B$2+Premissas!$B$3,"Termina em breve","Em andamento")))))</f>
        <v/>
      </c>
      <c r="N81" s="20">
        <f>IF(OR(F81="",G81="",G81&lt;F81),"",G81-Premissas!$B$2)</f>
        <v/>
      </c>
      <c r="O81" s="21">
        <f>IF(COUNTA(A81:L81)=0,"",IF(OR(A81="",B81="",C81="",D81="",E81="",F81="",G81="",J81="",K81="",L81=""),"Revisar campos obrigatórios",IF(G81&lt;F81,"Revisar período",IF(AND(J81="Não",OR(H81&lt;&gt;"",I81&lt;&gt;"",K81&lt;&gt;"Nenhum")),"Revisar contato",IF(AND(J81="Sim",OR(K81="Nenhum",AND(OR(K81="Telefone",K81="Ambos"),H81=""),AND(OR(K81="E-mail",K81="Ambos"),I81=""))),"Revisar contato","Completo")))))</f>
        <v/>
      </c>
      <c r="P81" s="16" t="n"/>
    </row>
    <row r="82" ht="24" customHeight="1">
      <c r="A82" s="16" t="n"/>
      <c r="B82" s="17" t="n"/>
      <c r="C82" s="17" t="n"/>
      <c r="D82" s="16" t="n"/>
      <c r="E82" s="17" t="n"/>
      <c r="F82" s="30" t="n"/>
      <c r="G82" s="30" t="n"/>
      <c r="H82" s="16" t="n"/>
      <c r="I82" s="16" t="n"/>
      <c r="J82" s="17" t="n"/>
      <c r="K82" s="17" t="n"/>
      <c r="L82" s="30" t="n"/>
      <c r="M82" s="19">
        <f>IF(COUNTA(A82:L82)=0,"",IF(OR(F82="",G82="",G82&lt;F82),"Cadastro incompleto",IF(G82&lt;Premissas!$B$2,"Encerrada",IF(F82&gt;Premissas!$B$2,"A iniciar",IF(G82&lt;=Premissas!$B$2+Premissas!$B$3,"Termina em breve","Em andamento")))))</f>
        <v/>
      </c>
      <c r="N82" s="20">
        <f>IF(OR(F82="",G82="",G82&lt;F82),"",G82-Premissas!$B$2)</f>
        <v/>
      </c>
      <c r="O82" s="21">
        <f>IF(COUNTA(A82:L82)=0,"",IF(OR(A82="",B82="",C82="",D82="",E82="",F82="",G82="",J82="",K82="",L82=""),"Revisar campos obrigatórios",IF(G82&lt;F82,"Revisar período",IF(AND(J82="Não",OR(H82&lt;&gt;"",I82&lt;&gt;"",K82&lt;&gt;"Nenhum")),"Revisar contato",IF(AND(J82="Sim",OR(K82="Nenhum",AND(OR(K82="Telefone",K82="Ambos"),H82=""),AND(OR(K82="E-mail",K82="Ambos"),I82=""))),"Revisar contato","Completo")))))</f>
        <v/>
      </c>
      <c r="P82" s="16" t="n"/>
    </row>
    <row r="83" ht="24" customHeight="1">
      <c r="A83" s="16" t="n"/>
      <c r="B83" s="17" t="n"/>
      <c r="C83" s="17" t="n"/>
      <c r="D83" s="16" t="n"/>
      <c r="E83" s="17" t="n"/>
      <c r="F83" s="30" t="n"/>
      <c r="G83" s="30" t="n"/>
      <c r="H83" s="16" t="n"/>
      <c r="I83" s="16" t="n"/>
      <c r="J83" s="17" t="n"/>
      <c r="K83" s="17" t="n"/>
      <c r="L83" s="30" t="n"/>
      <c r="M83" s="19">
        <f>IF(COUNTA(A83:L83)=0,"",IF(OR(F83="",G83="",G83&lt;F83),"Cadastro incompleto",IF(G83&lt;Premissas!$B$2,"Encerrada",IF(F83&gt;Premissas!$B$2,"A iniciar",IF(G83&lt;=Premissas!$B$2+Premissas!$B$3,"Termina em breve","Em andamento")))))</f>
        <v/>
      </c>
      <c r="N83" s="20">
        <f>IF(OR(F83="",G83="",G83&lt;F83),"",G83-Premissas!$B$2)</f>
        <v/>
      </c>
      <c r="O83" s="21">
        <f>IF(COUNTA(A83:L83)=0,"",IF(OR(A83="",B83="",C83="",D83="",E83="",F83="",G83="",J83="",K83="",L83=""),"Revisar campos obrigatórios",IF(G83&lt;F83,"Revisar período",IF(AND(J83="Não",OR(H83&lt;&gt;"",I83&lt;&gt;"",K83&lt;&gt;"Nenhum")),"Revisar contato",IF(AND(J83="Sim",OR(K83="Nenhum",AND(OR(K83="Telefone",K83="Ambos"),H83=""),AND(OR(K83="E-mail",K83="Ambos"),I83=""))),"Revisar contato","Completo")))))</f>
        <v/>
      </c>
      <c r="P83" s="16" t="n"/>
    </row>
    <row r="84" ht="24" customHeight="1">
      <c r="A84" s="16" t="n"/>
      <c r="B84" s="17" t="n"/>
      <c r="C84" s="17" t="n"/>
      <c r="D84" s="16" t="n"/>
      <c r="E84" s="17" t="n"/>
      <c r="F84" s="30" t="n"/>
      <c r="G84" s="30" t="n"/>
      <c r="H84" s="16" t="n"/>
      <c r="I84" s="16" t="n"/>
      <c r="J84" s="17" t="n"/>
      <c r="K84" s="17" t="n"/>
      <c r="L84" s="30" t="n"/>
      <c r="M84" s="19">
        <f>IF(COUNTA(A84:L84)=0,"",IF(OR(F84="",G84="",G84&lt;F84),"Cadastro incompleto",IF(G84&lt;Premissas!$B$2,"Encerrada",IF(F84&gt;Premissas!$B$2,"A iniciar",IF(G84&lt;=Premissas!$B$2+Premissas!$B$3,"Termina em breve","Em andamento")))))</f>
        <v/>
      </c>
      <c r="N84" s="20">
        <f>IF(OR(F84="",G84="",G84&lt;F84),"",G84-Premissas!$B$2)</f>
        <v/>
      </c>
      <c r="O84" s="21">
        <f>IF(COUNTA(A84:L84)=0,"",IF(OR(A84="",B84="",C84="",D84="",E84="",F84="",G84="",J84="",K84="",L84=""),"Revisar campos obrigatórios",IF(G84&lt;F84,"Revisar período",IF(AND(J84="Não",OR(H84&lt;&gt;"",I84&lt;&gt;"",K84&lt;&gt;"Nenhum")),"Revisar contato",IF(AND(J84="Sim",OR(K84="Nenhum",AND(OR(K84="Telefone",K84="Ambos"),H84=""),AND(OR(K84="E-mail",K84="Ambos"),I84=""))),"Revisar contato","Completo")))))</f>
        <v/>
      </c>
      <c r="P84" s="16" t="n"/>
    </row>
    <row r="85" ht="24" customHeight="1">
      <c r="A85" s="16" t="n"/>
      <c r="B85" s="17" t="n"/>
      <c r="C85" s="17" t="n"/>
      <c r="D85" s="16" t="n"/>
      <c r="E85" s="17" t="n"/>
      <c r="F85" s="30" t="n"/>
      <c r="G85" s="30" t="n"/>
      <c r="H85" s="16" t="n"/>
      <c r="I85" s="16" t="n"/>
      <c r="J85" s="17" t="n"/>
      <c r="K85" s="17" t="n"/>
      <c r="L85" s="30" t="n"/>
      <c r="M85" s="19">
        <f>IF(COUNTA(A85:L85)=0,"",IF(OR(F85="",G85="",G85&lt;F85),"Cadastro incompleto",IF(G85&lt;Premissas!$B$2,"Encerrada",IF(F85&gt;Premissas!$B$2,"A iniciar",IF(G85&lt;=Premissas!$B$2+Premissas!$B$3,"Termina em breve","Em andamento")))))</f>
        <v/>
      </c>
      <c r="N85" s="20">
        <f>IF(OR(F85="",G85="",G85&lt;F85),"",G85-Premissas!$B$2)</f>
        <v/>
      </c>
      <c r="O85" s="21">
        <f>IF(COUNTA(A85:L85)=0,"",IF(OR(A85="",B85="",C85="",D85="",E85="",F85="",G85="",J85="",K85="",L85=""),"Revisar campos obrigatórios",IF(G85&lt;F85,"Revisar período",IF(AND(J85="Não",OR(H85&lt;&gt;"",I85&lt;&gt;"",K85&lt;&gt;"Nenhum")),"Revisar contato",IF(AND(J85="Sim",OR(K85="Nenhum",AND(OR(K85="Telefone",K85="Ambos"),H85=""),AND(OR(K85="E-mail",K85="Ambos"),I85=""))),"Revisar contato","Completo")))))</f>
        <v/>
      </c>
      <c r="P85" s="16" t="n"/>
    </row>
    <row r="86" ht="24" customHeight="1">
      <c r="A86" s="16" t="n"/>
      <c r="B86" s="17" t="n"/>
      <c r="C86" s="17" t="n"/>
      <c r="D86" s="16" t="n"/>
      <c r="E86" s="17" t="n"/>
      <c r="F86" s="30" t="n"/>
      <c r="G86" s="30" t="n"/>
      <c r="H86" s="16" t="n"/>
      <c r="I86" s="16" t="n"/>
      <c r="J86" s="17" t="n"/>
      <c r="K86" s="17" t="n"/>
      <c r="L86" s="30" t="n"/>
      <c r="M86" s="19">
        <f>IF(COUNTA(A86:L86)=0,"",IF(OR(F86="",G86="",G86&lt;F86),"Cadastro incompleto",IF(G86&lt;Premissas!$B$2,"Encerrada",IF(F86&gt;Premissas!$B$2,"A iniciar",IF(G86&lt;=Premissas!$B$2+Premissas!$B$3,"Termina em breve","Em andamento")))))</f>
        <v/>
      </c>
      <c r="N86" s="20">
        <f>IF(OR(F86="",G86="",G86&lt;F86),"",G86-Premissas!$B$2)</f>
        <v/>
      </c>
      <c r="O86" s="21">
        <f>IF(COUNTA(A86:L86)=0,"",IF(OR(A86="",B86="",C86="",D86="",E86="",F86="",G86="",J86="",K86="",L86=""),"Revisar campos obrigatórios",IF(G86&lt;F86,"Revisar período",IF(AND(J86="Não",OR(H86&lt;&gt;"",I86&lt;&gt;"",K86&lt;&gt;"Nenhum")),"Revisar contato",IF(AND(J86="Sim",OR(K86="Nenhum",AND(OR(K86="Telefone",K86="Ambos"),H86=""),AND(OR(K86="E-mail",K86="Ambos"),I86=""))),"Revisar contato","Completo")))))</f>
        <v/>
      </c>
      <c r="P86" s="16" t="n"/>
    </row>
    <row r="87" ht="24" customHeight="1">
      <c r="A87" s="16" t="n"/>
      <c r="B87" s="17" t="n"/>
      <c r="C87" s="17" t="n"/>
      <c r="D87" s="16" t="n"/>
      <c r="E87" s="17" t="n"/>
      <c r="F87" s="30" t="n"/>
      <c r="G87" s="30" t="n"/>
      <c r="H87" s="16" t="n"/>
      <c r="I87" s="16" t="n"/>
      <c r="J87" s="17" t="n"/>
      <c r="K87" s="17" t="n"/>
      <c r="L87" s="30" t="n"/>
      <c r="M87" s="19">
        <f>IF(COUNTA(A87:L87)=0,"",IF(OR(F87="",G87="",G87&lt;F87),"Cadastro incompleto",IF(G87&lt;Premissas!$B$2,"Encerrada",IF(F87&gt;Premissas!$B$2,"A iniciar",IF(G87&lt;=Premissas!$B$2+Premissas!$B$3,"Termina em breve","Em andamento")))))</f>
        <v/>
      </c>
      <c r="N87" s="20">
        <f>IF(OR(F87="",G87="",G87&lt;F87),"",G87-Premissas!$B$2)</f>
        <v/>
      </c>
      <c r="O87" s="21">
        <f>IF(COUNTA(A87:L87)=0,"",IF(OR(A87="",B87="",C87="",D87="",E87="",F87="",G87="",J87="",K87="",L87=""),"Revisar campos obrigatórios",IF(G87&lt;F87,"Revisar período",IF(AND(J87="Não",OR(H87&lt;&gt;"",I87&lt;&gt;"",K87&lt;&gt;"Nenhum")),"Revisar contato",IF(AND(J87="Sim",OR(K87="Nenhum",AND(OR(K87="Telefone",K87="Ambos"),H87=""),AND(OR(K87="E-mail",K87="Ambos"),I87=""))),"Revisar contato","Completo")))))</f>
        <v/>
      </c>
      <c r="P87" s="16" t="n"/>
    </row>
    <row r="88" ht="24" customHeight="1">
      <c r="A88" s="16" t="n"/>
      <c r="B88" s="17" t="n"/>
      <c r="C88" s="17" t="n"/>
      <c r="D88" s="16" t="n"/>
      <c r="E88" s="17" t="n"/>
      <c r="F88" s="30" t="n"/>
      <c r="G88" s="30" t="n"/>
      <c r="H88" s="16" t="n"/>
      <c r="I88" s="16" t="n"/>
      <c r="J88" s="17" t="n"/>
      <c r="K88" s="17" t="n"/>
      <c r="L88" s="30" t="n"/>
      <c r="M88" s="19">
        <f>IF(COUNTA(A88:L88)=0,"",IF(OR(F88="",G88="",G88&lt;F88),"Cadastro incompleto",IF(G88&lt;Premissas!$B$2,"Encerrada",IF(F88&gt;Premissas!$B$2,"A iniciar",IF(G88&lt;=Premissas!$B$2+Premissas!$B$3,"Termina em breve","Em andamento")))))</f>
        <v/>
      </c>
      <c r="N88" s="20">
        <f>IF(OR(F88="",G88="",G88&lt;F88),"",G88-Premissas!$B$2)</f>
        <v/>
      </c>
      <c r="O88" s="21">
        <f>IF(COUNTA(A88:L88)=0,"",IF(OR(A88="",B88="",C88="",D88="",E88="",F88="",G88="",J88="",K88="",L88=""),"Revisar campos obrigatórios",IF(G88&lt;F88,"Revisar período",IF(AND(J88="Não",OR(H88&lt;&gt;"",I88&lt;&gt;"",K88&lt;&gt;"Nenhum")),"Revisar contato",IF(AND(J88="Sim",OR(K88="Nenhum",AND(OR(K88="Telefone",K88="Ambos"),H88=""),AND(OR(K88="E-mail",K88="Ambos"),I88=""))),"Revisar contato","Completo")))))</f>
        <v/>
      </c>
      <c r="P88" s="16" t="n"/>
    </row>
    <row r="89" ht="24" customHeight="1">
      <c r="A89" s="16" t="n"/>
      <c r="B89" s="17" t="n"/>
      <c r="C89" s="17" t="n"/>
      <c r="D89" s="16" t="n"/>
      <c r="E89" s="17" t="n"/>
      <c r="F89" s="30" t="n"/>
      <c r="G89" s="30" t="n"/>
      <c r="H89" s="16" t="n"/>
      <c r="I89" s="16" t="n"/>
      <c r="J89" s="17" t="n"/>
      <c r="K89" s="17" t="n"/>
      <c r="L89" s="30" t="n"/>
      <c r="M89" s="19">
        <f>IF(COUNTA(A89:L89)=0,"",IF(OR(F89="",G89="",G89&lt;F89),"Cadastro incompleto",IF(G89&lt;Premissas!$B$2,"Encerrada",IF(F89&gt;Premissas!$B$2,"A iniciar",IF(G89&lt;=Premissas!$B$2+Premissas!$B$3,"Termina em breve","Em andamento")))))</f>
        <v/>
      </c>
      <c r="N89" s="20">
        <f>IF(OR(F89="",G89="",G89&lt;F89),"",G89-Premissas!$B$2)</f>
        <v/>
      </c>
      <c r="O89" s="21">
        <f>IF(COUNTA(A89:L89)=0,"",IF(OR(A89="",B89="",C89="",D89="",E89="",F89="",G89="",J89="",K89="",L89=""),"Revisar campos obrigatórios",IF(G89&lt;F89,"Revisar período",IF(AND(J89="Não",OR(H89&lt;&gt;"",I89&lt;&gt;"",K89&lt;&gt;"Nenhum")),"Revisar contato",IF(AND(J89="Sim",OR(K89="Nenhum",AND(OR(K89="Telefone",K89="Ambos"),H89=""),AND(OR(K89="E-mail",K89="Ambos"),I89=""))),"Revisar contato","Completo")))))</f>
        <v/>
      </c>
      <c r="P89" s="16" t="n"/>
    </row>
    <row r="90" ht="24" customHeight="1">
      <c r="A90" s="16" t="n"/>
      <c r="B90" s="17" t="n"/>
      <c r="C90" s="17" t="n"/>
      <c r="D90" s="16" t="n"/>
      <c r="E90" s="17" t="n"/>
      <c r="F90" s="30" t="n"/>
      <c r="G90" s="30" t="n"/>
      <c r="H90" s="16" t="n"/>
      <c r="I90" s="16" t="n"/>
      <c r="J90" s="17" t="n"/>
      <c r="K90" s="17" t="n"/>
      <c r="L90" s="30" t="n"/>
      <c r="M90" s="19">
        <f>IF(COUNTA(A90:L90)=0,"",IF(OR(F90="",G90="",G90&lt;F90),"Cadastro incompleto",IF(G90&lt;Premissas!$B$2,"Encerrada",IF(F90&gt;Premissas!$B$2,"A iniciar",IF(G90&lt;=Premissas!$B$2+Premissas!$B$3,"Termina em breve","Em andamento")))))</f>
        <v/>
      </c>
      <c r="N90" s="20">
        <f>IF(OR(F90="",G90="",G90&lt;F90),"",G90-Premissas!$B$2)</f>
        <v/>
      </c>
      <c r="O90" s="21">
        <f>IF(COUNTA(A90:L90)=0,"",IF(OR(A90="",B90="",C90="",D90="",E90="",F90="",G90="",J90="",K90="",L90=""),"Revisar campos obrigatórios",IF(G90&lt;F90,"Revisar período",IF(AND(J90="Não",OR(H90&lt;&gt;"",I90&lt;&gt;"",K90&lt;&gt;"Nenhum")),"Revisar contato",IF(AND(J90="Sim",OR(K90="Nenhum",AND(OR(K90="Telefone",K90="Ambos"),H90=""),AND(OR(K90="E-mail",K90="Ambos"),I90=""))),"Revisar contato","Completo")))))</f>
        <v/>
      </c>
      <c r="P90" s="16" t="n"/>
    </row>
    <row r="91" ht="24" customHeight="1">
      <c r="A91" s="16" t="n"/>
      <c r="B91" s="17" t="n"/>
      <c r="C91" s="17" t="n"/>
      <c r="D91" s="16" t="n"/>
      <c r="E91" s="17" t="n"/>
      <c r="F91" s="30" t="n"/>
      <c r="G91" s="30" t="n"/>
      <c r="H91" s="16" t="n"/>
      <c r="I91" s="16" t="n"/>
      <c r="J91" s="17" t="n"/>
      <c r="K91" s="17" t="n"/>
      <c r="L91" s="30" t="n"/>
      <c r="M91" s="19">
        <f>IF(COUNTA(A91:L91)=0,"",IF(OR(F91="",G91="",G91&lt;F91),"Cadastro incompleto",IF(G91&lt;Premissas!$B$2,"Encerrada",IF(F91&gt;Premissas!$B$2,"A iniciar",IF(G91&lt;=Premissas!$B$2+Premissas!$B$3,"Termina em breve","Em andamento")))))</f>
        <v/>
      </c>
      <c r="N91" s="20">
        <f>IF(OR(F91="",G91="",G91&lt;F91),"",G91-Premissas!$B$2)</f>
        <v/>
      </c>
      <c r="O91" s="21">
        <f>IF(COUNTA(A91:L91)=0,"",IF(OR(A91="",B91="",C91="",D91="",E91="",F91="",G91="",J91="",K91="",L91=""),"Revisar campos obrigatórios",IF(G91&lt;F91,"Revisar período",IF(AND(J91="Não",OR(H91&lt;&gt;"",I91&lt;&gt;"",K91&lt;&gt;"Nenhum")),"Revisar contato",IF(AND(J91="Sim",OR(K91="Nenhum",AND(OR(K91="Telefone",K91="Ambos"),H91=""),AND(OR(K91="E-mail",K91="Ambos"),I91=""))),"Revisar contato","Completo")))))</f>
        <v/>
      </c>
      <c r="P91" s="16" t="n"/>
    </row>
    <row r="92" ht="24" customHeight="1">
      <c r="A92" s="16" t="n"/>
      <c r="B92" s="17" t="n"/>
      <c r="C92" s="17" t="n"/>
      <c r="D92" s="16" t="n"/>
      <c r="E92" s="17" t="n"/>
      <c r="F92" s="30" t="n"/>
      <c r="G92" s="30" t="n"/>
      <c r="H92" s="16" t="n"/>
      <c r="I92" s="16" t="n"/>
      <c r="J92" s="17" t="n"/>
      <c r="K92" s="17" t="n"/>
      <c r="L92" s="30" t="n"/>
      <c r="M92" s="19">
        <f>IF(COUNTA(A92:L92)=0,"",IF(OR(F92="",G92="",G92&lt;F92),"Cadastro incompleto",IF(G92&lt;Premissas!$B$2,"Encerrada",IF(F92&gt;Premissas!$B$2,"A iniciar",IF(G92&lt;=Premissas!$B$2+Premissas!$B$3,"Termina em breve","Em andamento")))))</f>
        <v/>
      </c>
      <c r="N92" s="20">
        <f>IF(OR(F92="",G92="",G92&lt;F92),"",G92-Premissas!$B$2)</f>
        <v/>
      </c>
      <c r="O92" s="21">
        <f>IF(COUNTA(A92:L92)=0,"",IF(OR(A92="",B92="",C92="",D92="",E92="",F92="",G92="",J92="",K92="",L92=""),"Revisar campos obrigatórios",IF(G92&lt;F92,"Revisar período",IF(AND(J92="Não",OR(H92&lt;&gt;"",I92&lt;&gt;"",K92&lt;&gt;"Nenhum")),"Revisar contato",IF(AND(J92="Sim",OR(K92="Nenhum",AND(OR(K92="Telefone",K92="Ambos"),H92=""),AND(OR(K92="E-mail",K92="Ambos"),I92=""))),"Revisar contato","Completo")))))</f>
        <v/>
      </c>
      <c r="P92" s="16" t="n"/>
    </row>
    <row r="93" ht="24" customHeight="1">
      <c r="A93" s="16" t="n"/>
      <c r="B93" s="17" t="n"/>
      <c r="C93" s="17" t="n"/>
      <c r="D93" s="16" t="n"/>
      <c r="E93" s="17" t="n"/>
      <c r="F93" s="30" t="n"/>
      <c r="G93" s="30" t="n"/>
      <c r="H93" s="16" t="n"/>
      <c r="I93" s="16" t="n"/>
      <c r="J93" s="17" t="n"/>
      <c r="K93" s="17" t="n"/>
      <c r="L93" s="30" t="n"/>
      <c r="M93" s="19">
        <f>IF(COUNTA(A93:L93)=0,"",IF(OR(F93="",G93="",G93&lt;F93),"Cadastro incompleto",IF(G93&lt;Premissas!$B$2,"Encerrada",IF(F93&gt;Premissas!$B$2,"A iniciar",IF(G93&lt;=Premissas!$B$2+Premissas!$B$3,"Termina em breve","Em andamento")))))</f>
        <v/>
      </c>
      <c r="N93" s="20">
        <f>IF(OR(F93="",G93="",G93&lt;F93),"",G93-Premissas!$B$2)</f>
        <v/>
      </c>
      <c r="O93" s="21">
        <f>IF(COUNTA(A93:L93)=0,"",IF(OR(A93="",B93="",C93="",D93="",E93="",F93="",G93="",J93="",K93="",L93=""),"Revisar campos obrigatórios",IF(G93&lt;F93,"Revisar período",IF(AND(J93="Não",OR(H93&lt;&gt;"",I93&lt;&gt;"",K93&lt;&gt;"Nenhum")),"Revisar contato",IF(AND(J93="Sim",OR(K93="Nenhum",AND(OR(K93="Telefone",K93="Ambos"),H93=""),AND(OR(K93="E-mail",K93="Ambos"),I93=""))),"Revisar contato","Completo")))))</f>
        <v/>
      </c>
      <c r="P93" s="16" t="n"/>
    </row>
    <row r="94" ht="24" customHeight="1">
      <c r="A94" s="16" t="n"/>
      <c r="B94" s="17" t="n"/>
      <c r="C94" s="17" t="n"/>
      <c r="D94" s="16" t="n"/>
      <c r="E94" s="17" t="n"/>
      <c r="F94" s="30" t="n"/>
      <c r="G94" s="30" t="n"/>
      <c r="H94" s="16" t="n"/>
      <c r="I94" s="16" t="n"/>
      <c r="J94" s="17" t="n"/>
      <c r="K94" s="17" t="n"/>
      <c r="L94" s="30" t="n"/>
      <c r="M94" s="19">
        <f>IF(COUNTA(A94:L94)=0,"",IF(OR(F94="",G94="",G94&lt;F94),"Cadastro incompleto",IF(G94&lt;Premissas!$B$2,"Encerrada",IF(F94&gt;Premissas!$B$2,"A iniciar",IF(G94&lt;=Premissas!$B$2+Premissas!$B$3,"Termina em breve","Em andamento")))))</f>
        <v/>
      </c>
      <c r="N94" s="20">
        <f>IF(OR(F94="",G94="",G94&lt;F94),"",G94-Premissas!$B$2)</f>
        <v/>
      </c>
      <c r="O94" s="21">
        <f>IF(COUNTA(A94:L94)=0,"",IF(OR(A94="",B94="",C94="",D94="",E94="",F94="",G94="",J94="",K94="",L94=""),"Revisar campos obrigatórios",IF(G94&lt;F94,"Revisar período",IF(AND(J94="Não",OR(H94&lt;&gt;"",I94&lt;&gt;"",K94&lt;&gt;"Nenhum")),"Revisar contato",IF(AND(J94="Sim",OR(K94="Nenhum",AND(OR(K94="Telefone",K94="Ambos"),H94=""),AND(OR(K94="E-mail",K94="Ambos"),I94=""))),"Revisar contato","Completo")))))</f>
        <v/>
      </c>
      <c r="P94" s="16" t="n"/>
    </row>
    <row r="95" ht="24" customHeight="1">
      <c r="A95" s="16" t="n"/>
      <c r="B95" s="17" t="n"/>
      <c r="C95" s="17" t="n"/>
      <c r="D95" s="16" t="n"/>
      <c r="E95" s="17" t="n"/>
      <c r="F95" s="30" t="n"/>
      <c r="G95" s="30" t="n"/>
      <c r="H95" s="16" t="n"/>
      <c r="I95" s="16" t="n"/>
      <c r="J95" s="17" t="n"/>
      <c r="K95" s="17" t="n"/>
      <c r="L95" s="30" t="n"/>
      <c r="M95" s="19">
        <f>IF(COUNTA(A95:L95)=0,"",IF(OR(F95="",G95="",G95&lt;F95),"Cadastro incompleto",IF(G95&lt;Premissas!$B$2,"Encerrada",IF(F95&gt;Premissas!$B$2,"A iniciar",IF(G95&lt;=Premissas!$B$2+Premissas!$B$3,"Termina em breve","Em andamento")))))</f>
        <v/>
      </c>
      <c r="N95" s="20">
        <f>IF(OR(F95="",G95="",G95&lt;F95),"",G95-Premissas!$B$2)</f>
        <v/>
      </c>
      <c r="O95" s="21">
        <f>IF(COUNTA(A95:L95)=0,"",IF(OR(A95="",B95="",C95="",D95="",E95="",F95="",G95="",J95="",K95="",L95=""),"Revisar campos obrigatórios",IF(G95&lt;F95,"Revisar período",IF(AND(J95="Não",OR(H95&lt;&gt;"",I95&lt;&gt;"",K95&lt;&gt;"Nenhum")),"Revisar contato",IF(AND(J95="Sim",OR(K95="Nenhum",AND(OR(K95="Telefone",K95="Ambos"),H95=""),AND(OR(K95="E-mail",K95="Ambos"),I95=""))),"Revisar contato","Completo")))))</f>
        <v/>
      </c>
      <c r="P95" s="16" t="n"/>
    </row>
    <row r="96" ht="24" customHeight="1">
      <c r="A96" s="16" t="n"/>
      <c r="B96" s="17" t="n"/>
      <c r="C96" s="17" t="n"/>
      <c r="D96" s="16" t="n"/>
      <c r="E96" s="17" t="n"/>
      <c r="F96" s="30" t="n"/>
      <c r="G96" s="30" t="n"/>
      <c r="H96" s="16" t="n"/>
      <c r="I96" s="16" t="n"/>
      <c r="J96" s="17" t="n"/>
      <c r="K96" s="17" t="n"/>
      <c r="L96" s="30" t="n"/>
      <c r="M96" s="19">
        <f>IF(COUNTA(A96:L96)=0,"",IF(OR(F96="",G96="",G96&lt;F96),"Cadastro incompleto",IF(G96&lt;Premissas!$B$2,"Encerrada",IF(F96&gt;Premissas!$B$2,"A iniciar",IF(G96&lt;=Premissas!$B$2+Premissas!$B$3,"Termina em breve","Em andamento")))))</f>
        <v/>
      </c>
      <c r="N96" s="20">
        <f>IF(OR(F96="",G96="",G96&lt;F96),"",G96-Premissas!$B$2)</f>
        <v/>
      </c>
      <c r="O96" s="21">
        <f>IF(COUNTA(A96:L96)=0,"",IF(OR(A96="",B96="",C96="",D96="",E96="",F96="",G96="",J96="",K96="",L96=""),"Revisar campos obrigatórios",IF(G96&lt;F96,"Revisar período",IF(AND(J96="Não",OR(H96&lt;&gt;"",I96&lt;&gt;"",K96&lt;&gt;"Nenhum")),"Revisar contato",IF(AND(J96="Sim",OR(K96="Nenhum",AND(OR(K96="Telefone",K96="Ambos"),H96=""),AND(OR(K96="E-mail",K96="Ambos"),I96=""))),"Revisar contato","Completo")))))</f>
        <v/>
      </c>
      <c r="P96" s="16" t="n"/>
    </row>
    <row r="97" ht="24" customHeight="1">
      <c r="A97" s="16" t="n"/>
      <c r="B97" s="17" t="n"/>
      <c r="C97" s="17" t="n"/>
      <c r="D97" s="16" t="n"/>
      <c r="E97" s="17" t="n"/>
      <c r="F97" s="30" t="n"/>
      <c r="G97" s="30" t="n"/>
      <c r="H97" s="16" t="n"/>
      <c r="I97" s="16" t="n"/>
      <c r="J97" s="17" t="n"/>
      <c r="K97" s="17" t="n"/>
      <c r="L97" s="30" t="n"/>
      <c r="M97" s="19">
        <f>IF(COUNTA(A97:L97)=0,"",IF(OR(F97="",G97="",G97&lt;F97),"Cadastro incompleto",IF(G97&lt;Premissas!$B$2,"Encerrada",IF(F97&gt;Premissas!$B$2,"A iniciar",IF(G97&lt;=Premissas!$B$2+Premissas!$B$3,"Termina em breve","Em andamento")))))</f>
        <v/>
      </c>
      <c r="N97" s="20">
        <f>IF(OR(F97="",G97="",G97&lt;F97),"",G97-Premissas!$B$2)</f>
        <v/>
      </c>
      <c r="O97" s="21">
        <f>IF(COUNTA(A97:L97)=0,"",IF(OR(A97="",B97="",C97="",D97="",E97="",F97="",G97="",J97="",K97="",L97=""),"Revisar campos obrigatórios",IF(G97&lt;F97,"Revisar período",IF(AND(J97="Não",OR(H97&lt;&gt;"",I97&lt;&gt;"",K97&lt;&gt;"Nenhum")),"Revisar contato",IF(AND(J97="Sim",OR(K97="Nenhum",AND(OR(K97="Telefone",K97="Ambos"),H97=""),AND(OR(K97="E-mail",K97="Ambos"),I97=""))),"Revisar contato","Completo")))))</f>
        <v/>
      </c>
      <c r="P97" s="16" t="n"/>
    </row>
    <row r="98" ht="24" customHeight="1">
      <c r="A98" s="16" t="n"/>
      <c r="B98" s="17" t="n"/>
      <c r="C98" s="17" t="n"/>
      <c r="D98" s="16" t="n"/>
      <c r="E98" s="17" t="n"/>
      <c r="F98" s="30" t="n"/>
      <c r="G98" s="30" t="n"/>
      <c r="H98" s="16" t="n"/>
      <c r="I98" s="16" t="n"/>
      <c r="J98" s="17" t="n"/>
      <c r="K98" s="17" t="n"/>
      <c r="L98" s="30" t="n"/>
      <c r="M98" s="19">
        <f>IF(COUNTA(A98:L98)=0,"",IF(OR(F98="",G98="",G98&lt;F98),"Cadastro incompleto",IF(G98&lt;Premissas!$B$2,"Encerrada",IF(F98&gt;Premissas!$B$2,"A iniciar",IF(G98&lt;=Premissas!$B$2+Premissas!$B$3,"Termina em breve","Em andamento")))))</f>
        <v/>
      </c>
      <c r="N98" s="20">
        <f>IF(OR(F98="",G98="",G98&lt;F98),"",G98-Premissas!$B$2)</f>
        <v/>
      </c>
      <c r="O98" s="21">
        <f>IF(COUNTA(A98:L98)=0,"",IF(OR(A98="",B98="",C98="",D98="",E98="",F98="",G98="",J98="",K98="",L98=""),"Revisar campos obrigatórios",IF(G98&lt;F98,"Revisar período",IF(AND(J98="Não",OR(H98&lt;&gt;"",I98&lt;&gt;"",K98&lt;&gt;"Nenhum")),"Revisar contato",IF(AND(J98="Sim",OR(K98="Nenhum",AND(OR(K98="Telefone",K98="Ambos"),H98=""),AND(OR(K98="E-mail",K98="Ambos"),I98=""))),"Revisar contato","Completo")))))</f>
        <v/>
      </c>
      <c r="P98" s="16" t="n"/>
    </row>
    <row r="99" ht="24" customHeight="1">
      <c r="A99" s="16" t="n"/>
      <c r="B99" s="17" t="n"/>
      <c r="C99" s="17" t="n"/>
      <c r="D99" s="16" t="n"/>
      <c r="E99" s="17" t="n"/>
      <c r="F99" s="30" t="n"/>
      <c r="G99" s="30" t="n"/>
      <c r="H99" s="16" t="n"/>
      <c r="I99" s="16" t="n"/>
      <c r="J99" s="17" t="n"/>
      <c r="K99" s="17" t="n"/>
      <c r="L99" s="30" t="n"/>
      <c r="M99" s="19">
        <f>IF(COUNTA(A99:L99)=0,"",IF(OR(F99="",G99="",G99&lt;F99),"Cadastro incompleto",IF(G99&lt;Premissas!$B$2,"Encerrada",IF(F99&gt;Premissas!$B$2,"A iniciar",IF(G99&lt;=Premissas!$B$2+Premissas!$B$3,"Termina em breve","Em andamento")))))</f>
        <v/>
      </c>
      <c r="N99" s="20">
        <f>IF(OR(F99="",G99="",G99&lt;F99),"",G99-Premissas!$B$2)</f>
        <v/>
      </c>
      <c r="O99" s="21">
        <f>IF(COUNTA(A99:L99)=0,"",IF(OR(A99="",B99="",C99="",D99="",E99="",F99="",G99="",J99="",K99="",L99=""),"Revisar campos obrigatórios",IF(G99&lt;F99,"Revisar período",IF(AND(J99="Não",OR(H99&lt;&gt;"",I99&lt;&gt;"",K99&lt;&gt;"Nenhum")),"Revisar contato",IF(AND(J99="Sim",OR(K99="Nenhum",AND(OR(K99="Telefone",K99="Ambos"),H99=""),AND(OR(K99="E-mail",K99="Ambos"),I99=""))),"Revisar contato","Completo")))))</f>
        <v/>
      </c>
      <c r="P99" s="16" t="n"/>
    </row>
    <row r="100" ht="24" customHeight="1">
      <c r="A100" s="16" t="n"/>
      <c r="B100" s="17" t="n"/>
      <c r="C100" s="17" t="n"/>
      <c r="D100" s="16" t="n"/>
      <c r="E100" s="17" t="n"/>
      <c r="F100" s="30" t="n"/>
      <c r="G100" s="30" t="n"/>
      <c r="H100" s="16" t="n"/>
      <c r="I100" s="16" t="n"/>
      <c r="J100" s="17" t="n"/>
      <c r="K100" s="17" t="n"/>
      <c r="L100" s="30" t="n"/>
      <c r="M100" s="19">
        <f>IF(COUNTA(A100:L100)=0,"",IF(OR(F100="",G100="",G100&lt;F100),"Cadastro incompleto",IF(G100&lt;Premissas!$B$2,"Encerrada",IF(F100&gt;Premissas!$B$2,"A iniciar",IF(G100&lt;=Premissas!$B$2+Premissas!$B$3,"Termina em breve","Em andamento")))))</f>
        <v/>
      </c>
      <c r="N100" s="20">
        <f>IF(OR(F100="",G100="",G100&lt;F100),"",G100-Premissas!$B$2)</f>
        <v/>
      </c>
      <c r="O100" s="21">
        <f>IF(COUNTA(A100:L100)=0,"",IF(OR(A100="",B100="",C100="",D100="",E100="",F100="",G100="",J100="",K100="",L100=""),"Revisar campos obrigatórios",IF(G100&lt;F100,"Revisar período",IF(AND(J100="Não",OR(H100&lt;&gt;"",I100&lt;&gt;"",K100&lt;&gt;"Nenhum")),"Revisar contato",IF(AND(J100="Sim",OR(K100="Nenhum",AND(OR(K100="Telefone",K100="Ambos"),H100=""),AND(OR(K100="E-mail",K100="Ambos"),I100=""))),"Revisar contato","Completo")))))</f>
        <v/>
      </c>
      <c r="P100" s="16" t="n"/>
    </row>
    <row r="101" ht="24" customHeight="1">
      <c r="A101" s="16" t="n"/>
      <c r="B101" s="17" t="n"/>
      <c r="C101" s="17" t="n"/>
      <c r="D101" s="16" t="n"/>
      <c r="E101" s="17" t="n"/>
      <c r="F101" s="30" t="n"/>
      <c r="G101" s="30" t="n"/>
      <c r="H101" s="16" t="n"/>
      <c r="I101" s="16" t="n"/>
      <c r="J101" s="17" t="n"/>
      <c r="K101" s="17" t="n"/>
      <c r="L101" s="30" t="n"/>
      <c r="M101" s="19">
        <f>IF(COUNTA(A101:L101)=0,"",IF(OR(F101="",G101="",G101&lt;F101),"Cadastro incompleto",IF(G101&lt;Premissas!$B$2,"Encerrada",IF(F101&gt;Premissas!$B$2,"A iniciar",IF(G101&lt;=Premissas!$B$2+Premissas!$B$3,"Termina em breve","Em andamento")))))</f>
        <v/>
      </c>
      <c r="N101" s="20">
        <f>IF(OR(F101="",G101="",G101&lt;F101),"",G101-Premissas!$B$2)</f>
        <v/>
      </c>
      <c r="O101" s="21">
        <f>IF(COUNTA(A101:L101)=0,"",IF(OR(A101="",B101="",C101="",D101="",E101="",F101="",G101="",J101="",K101="",L101=""),"Revisar campos obrigatórios",IF(G101&lt;F101,"Revisar período",IF(AND(J101="Não",OR(H101&lt;&gt;"",I101&lt;&gt;"",K101&lt;&gt;"Nenhum")),"Revisar contato",IF(AND(J101="Sim",OR(K101="Nenhum",AND(OR(K101="Telefone",K101="Ambos"),H101=""),AND(OR(K101="E-mail",K101="Ambos"),I101=""))),"Revisar contato","Completo")))))</f>
        <v/>
      </c>
      <c r="P101" s="16" t="n"/>
    </row>
    <row r="102" ht="24" customHeight="1">
      <c r="A102" s="16" t="n"/>
      <c r="B102" s="17" t="n"/>
      <c r="C102" s="17" t="n"/>
      <c r="D102" s="16" t="n"/>
      <c r="E102" s="17" t="n"/>
      <c r="F102" s="30" t="n"/>
      <c r="G102" s="30" t="n"/>
      <c r="H102" s="16" t="n"/>
      <c r="I102" s="16" t="n"/>
      <c r="J102" s="17" t="n"/>
      <c r="K102" s="17" t="n"/>
      <c r="L102" s="30" t="n"/>
      <c r="M102" s="19">
        <f>IF(COUNTA(A102:L102)=0,"",IF(OR(F102="",G102="",G102&lt;F102),"Cadastro incompleto",IF(G102&lt;Premissas!$B$2,"Encerrada",IF(F102&gt;Premissas!$B$2,"A iniciar",IF(G102&lt;=Premissas!$B$2+Premissas!$B$3,"Termina em breve","Em andamento")))))</f>
        <v/>
      </c>
      <c r="N102" s="20">
        <f>IF(OR(F102="",G102="",G102&lt;F102),"",G102-Premissas!$B$2)</f>
        <v/>
      </c>
      <c r="O102" s="21">
        <f>IF(COUNTA(A102:L102)=0,"",IF(OR(A102="",B102="",C102="",D102="",E102="",F102="",G102="",J102="",K102="",L102=""),"Revisar campos obrigatórios",IF(G102&lt;F102,"Revisar período",IF(AND(J102="Não",OR(H102&lt;&gt;"",I102&lt;&gt;"",K102&lt;&gt;"Nenhum")),"Revisar contato",IF(AND(J102="Sim",OR(K102="Nenhum",AND(OR(K102="Telefone",K102="Ambos"),H102=""),AND(OR(K102="E-mail",K102="Ambos"),I102=""))),"Revisar contato","Completo")))))</f>
        <v/>
      </c>
      <c r="P102" s="16" t="n"/>
    </row>
    <row r="103" ht="24" customHeight="1">
      <c r="A103" s="16" t="n"/>
      <c r="B103" s="17" t="n"/>
      <c r="C103" s="17" t="n"/>
      <c r="D103" s="16" t="n"/>
      <c r="E103" s="17" t="n"/>
      <c r="F103" s="30" t="n"/>
      <c r="G103" s="30" t="n"/>
      <c r="H103" s="16" t="n"/>
      <c r="I103" s="16" t="n"/>
      <c r="J103" s="17" t="n"/>
      <c r="K103" s="17" t="n"/>
      <c r="L103" s="30" t="n"/>
      <c r="M103" s="19">
        <f>IF(COUNTA(A103:L103)=0,"",IF(OR(F103="",G103="",G103&lt;F103),"Cadastro incompleto",IF(G103&lt;Premissas!$B$2,"Encerrada",IF(F103&gt;Premissas!$B$2,"A iniciar",IF(G103&lt;=Premissas!$B$2+Premissas!$B$3,"Termina em breve","Em andamento")))))</f>
        <v/>
      </c>
      <c r="N103" s="20">
        <f>IF(OR(F103="",G103="",G103&lt;F103),"",G103-Premissas!$B$2)</f>
        <v/>
      </c>
      <c r="O103" s="21">
        <f>IF(COUNTA(A103:L103)=0,"",IF(OR(A103="",B103="",C103="",D103="",E103="",F103="",G103="",J103="",K103="",L103=""),"Revisar campos obrigatórios",IF(G103&lt;F103,"Revisar período",IF(AND(J103="Não",OR(H103&lt;&gt;"",I103&lt;&gt;"",K103&lt;&gt;"Nenhum")),"Revisar contato",IF(AND(J103="Sim",OR(K103="Nenhum",AND(OR(K103="Telefone",K103="Ambos"),H103=""),AND(OR(K103="E-mail",K103="Ambos"),I103=""))),"Revisar contato","Completo")))))</f>
        <v/>
      </c>
      <c r="P103" s="16" t="n"/>
    </row>
    <row r="104" ht="24" customHeight="1">
      <c r="A104" s="16" t="n"/>
      <c r="B104" s="17" t="n"/>
      <c r="C104" s="17" t="n"/>
      <c r="D104" s="16" t="n"/>
      <c r="E104" s="17" t="n"/>
      <c r="F104" s="30" t="n"/>
      <c r="G104" s="30" t="n"/>
      <c r="H104" s="16" t="n"/>
      <c r="I104" s="16" t="n"/>
      <c r="J104" s="17" t="n"/>
      <c r="K104" s="17" t="n"/>
      <c r="L104" s="30" t="n"/>
      <c r="M104" s="19">
        <f>IF(COUNTA(A104:L104)=0,"",IF(OR(F104="",G104="",G104&lt;F104),"Cadastro incompleto",IF(G104&lt;Premissas!$B$2,"Encerrada",IF(F104&gt;Premissas!$B$2,"A iniciar",IF(G104&lt;=Premissas!$B$2+Premissas!$B$3,"Termina em breve","Em andamento")))))</f>
        <v/>
      </c>
      <c r="N104" s="20">
        <f>IF(OR(F104="",G104="",G104&lt;F104),"",G104-Premissas!$B$2)</f>
        <v/>
      </c>
      <c r="O104" s="21">
        <f>IF(COUNTA(A104:L104)=0,"",IF(OR(A104="",B104="",C104="",D104="",E104="",F104="",G104="",J104="",K104="",L104=""),"Revisar campos obrigatórios",IF(G104&lt;F104,"Revisar período",IF(AND(J104="Não",OR(H104&lt;&gt;"",I104&lt;&gt;"",K104&lt;&gt;"Nenhum")),"Revisar contato",IF(AND(J104="Sim",OR(K104="Nenhum",AND(OR(K104="Telefone",K104="Ambos"),H104=""),AND(OR(K104="E-mail",K104="Ambos"),I104=""))),"Revisar contato","Completo")))))</f>
        <v/>
      </c>
      <c r="P104" s="16" t="n"/>
    </row>
    <row r="105" ht="24" customHeight="1">
      <c r="A105" s="16" t="n"/>
      <c r="B105" s="17" t="n"/>
      <c r="C105" s="17" t="n"/>
      <c r="D105" s="16" t="n"/>
      <c r="E105" s="17" t="n"/>
      <c r="F105" s="30" t="n"/>
      <c r="G105" s="30" t="n"/>
      <c r="H105" s="16" t="n"/>
      <c r="I105" s="16" t="n"/>
      <c r="J105" s="17" t="n"/>
      <c r="K105" s="17" t="n"/>
      <c r="L105" s="30" t="n"/>
      <c r="M105" s="19">
        <f>IF(COUNTA(A105:L105)=0,"",IF(OR(F105="",G105="",G105&lt;F105),"Cadastro incompleto",IF(G105&lt;Premissas!$B$2,"Encerrada",IF(F105&gt;Premissas!$B$2,"A iniciar",IF(G105&lt;=Premissas!$B$2+Premissas!$B$3,"Termina em breve","Em andamento")))))</f>
        <v/>
      </c>
      <c r="N105" s="20">
        <f>IF(OR(F105="",G105="",G105&lt;F105),"",G105-Premissas!$B$2)</f>
        <v/>
      </c>
      <c r="O105" s="21">
        <f>IF(COUNTA(A105:L105)=0,"",IF(OR(A105="",B105="",C105="",D105="",E105="",F105="",G105="",J105="",K105="",L105=""),"Revisar campos obrigatórios",IF(G105&lt;F105,"Revisar período",IF(AND(J105="Não",OR(H105&lt;&gt;"",I105&lt;&gt;"",K105&lt;&gt;"Nenhum")),"Revisar contato",IF(AND(J105="Sim",OR(K105="Nenhum",AND(OR(K105="Telefone",K105="Ambos"),H105=""),AND(OR(K105="E-mail",K105="Ambos"),I105=""))),"Revisar contato","Completo")))))</f>
        <v/>
      </c>
      <c r="P105" s="16" t="n"/>
    </row>
    <row r="106" ht="24" customHeight="1">
      <c r="A106" s="16" t="n"/>
      <c r="B106" s="17" t="n"/>
      <c r="C106" s="17" t="n"/>
      <c r="D106" s="16" t="n"/>
      <c r="E106" s="17" t="n"/>
      <c r="F106" s="30" t="n"/>
      <c r="G106" s="30" t="n"/>
      <c r="H106" s="16" t="n"/>
      <c r="I106" s="16" t="n"/>
      <c r="J106" s="17" t="n"/>
      <c r="K106" s="17" t="n"/>
      <c r="L106" s="30" t="n"/>
      <c r="M106" s="19">
        <f>IF(COUNTA(A106:L106)=0,"",IF(OR(F106="",G106="",G106&lt;F106),"Cadastro incompleto",IF(G106&lt;Premissas!$B$2,"Encerrada",IF(F106&gt;Premissas!$B$2,"A iniciar",IF(G106&lt;=Premissas!$B$2+Premissas!$B$3,"Termina em breve","Em andamento")))))</f>
        <v/>
      </c>
      <c r="N106" s="20">
        <f>IF(OR(F106="",G106="",G106&lt;F106),"",G106-Premissas!$B$2)</f>
        <v/>
      </c>
      <c r="O106" s="21">
        <f>IF(COUNTA(A106:L106)=0,"",IF(OR(A106="",B106="",C106="",D106="",E106="",F106="",G106="",J106="",K106="",L106=""),"Revisar campos obrigatórios",IF(G106&lt;F106,"Revisar período",IF(AND(J106="Não",OR(H106&lt;&gt;"",I106&lt;&gt;"",K106&lt;&gt;"Nenhum")),"Revisar contato",IF(AND(J106="Sim",OR(K106="Nenhum",AND(OR(K106="Telefone",K106="Ambos"),H106=""),AND(OR(K106="E-mail",K106="Ambos"),I106=""))),"Revisar contato","Completo")))))</f>
        <v/>
      </c>
      <c r="P106" s="16" t="n"/>
    </row>
    <row r="107" ht="24" customHeight="1">
      <c r="A107" s="16" t="n"/>
      <c r="B107" s="17" t="n"/>
      <c r="C107" s="17" t="n"/>
      <c r="D107" s="16" t="n"/>
      <c r="E107" s="17" t="n"/>
      <c r="F107" s="30" t="n"/>
      <c r="G107" s="30" t="n"/>
      <c r="H107" s="16" t="n"/>
      <c r="I107" s="16" t="n"/>
      <c r="J107" s="17" t="n"/>
      <c r="K107" s="17" t="n"/>
      <c r="L107" s="30" t="n"/>
      <c r="M107" s="19">
        <f>IF(COUNTA(A107:L107)=0,"",IF(OR(F107="",G107="",G107&lt;F107),"Cadastro incompleto",IF(G107&lt;Premissas!$B$2,"Encerrada",IF(F107&gt;Premissas!$B$2,"A iniciar",IF(G107&lt;=Premissas!$B$2+Premissas!$B$3,"Termina em breve","Em andamento")))))</f>
        <v/>
      </c>
      <c r="N107" s="20">
        <f>IF(OR(F107="",G107="",G107&lt;F107),"",G107-Premissas!$B$2)</f>
        <v/>
      </c>
      <c r="O107" s="21">
        <f>IF(COUNTA(A107:L107)=0,"",IF(OR(A107="",B107="",C107="",D107="",E107="",F107="",G107="",J107="",K107="",L107=""),"Revisar campos obrigatórios",IF(G107&lt;F107,"Revisar período",IF(AND(J107="Não",OR(H107&lt;&gt;"",I107&lt;&gt;"",K107&lt;&gt;"Nenhum")),"Revisar contato",IF(AND(J107="Sim",OR(K107="Nenhum",AND(OR(K107="Telefone",K107="Ambos"),H107=""),AND(OR(K107="E-mail",K107="Ambos"),I107=""))),"Revisar contato","Completo")))))</f>
        <v/>
      </c>
      <c r="P107" s="16" t="n"/>
    </row>
    <row r="108" ht="24" customHeight="1">
      <c r="A108" s="16" t="n"/>
      <c r="B108" s="17" t="n"/>
      <c r="C108" s="17" t="n"/>
      <c r="D108" s="16" t="n"/>
      <c r="E108" s="17" t="n"/>
      <c r="F108" s="30" t="n"/>
      <c r="G108" s="30" t="n"/>
      <c r="H108" s="16" t="n"/>
      <c r="I108" s="16" t="n"/>
      <c r="J108" s="17" t="n"/>
      <c r="K108" s="17" t="n"/>
      <c r="L108" s="30" t="n"/>
      <c r="M108" s="19">
        <f>IF(COUNTA(A108:L108)=0,"",IF(OR(F108="",G108="",G108&lt;F108),"Cadastro incompleto",IF(G108&lt;Premissas!$B$2,"Encerrada",IF(F108&gt;Premissas!$B$2,"A iniciar",IF(G108&lt;=Premissas!$B$2+Premissas!$B$3,"Termina em breve","Em andamento")))))</f>
        <v/>
      </c>
      <c r="N108" s="20">
        <f>IF(OR(F108="",G108="",G108&lt;F108),"",G108-Premissas!$B$2)</f>
        <v/>
      </c>
      <c r="O108" s="21">
        <f>IF(COUNTA(A108:L108)=0,"",IF(OR(A108="",B108="",C108="",D108="",E108="",F108="",G108="",J108="",K108="",L108=""),"Revisar campos obrigatórios",IF(G108&lt;F108,"Revisar período",IF(AND(J108="Não",OR(H108&lt;&gt;"",I108&lt;&gt;"",K108&lt;&gt;"Nenhum")),"Revisar contato",IF(AND(J108="Sim",OR(K108="Nenhum",AND(OR(K108="Telefone",K108="Ambos"),H108=""),AND(OR(K108="E-mail",K108="Ambos"),I108=""))),"Revisar contato","Completo")))))</f>
        <v/>
      </c>
      <c r="P108" s="16" t="n"/>
    </row>
    <row r="109" ht="24" customHeight="1">
      <c r="A109" s="16" t="n"/>
      <c r="B109" s="17" t="n"/>
      <c r="C109" s="17" t="n"/>
      <c r="D109" s="16" t="n"/>
      <c r="E109" s="17" t="n"/>
      <c r="F109" s="30" t="n"/>
      <c r="G109" s="30" t="n"/>
      <c r="H109" s="16" t="n"/>
      <c r="I109" s="16" t="n"/>
      <c r="J109" s="17" t="n"/>
      <c r="K109" s="17" t="n"/>
      <c r="L109" s="30" t="n"/>
      <c r="M109" s="19">
        <f>IF(COUNTA(A109:L109)=0,"",IF(OR(F109="",G109="",G109&lt;F109),"Cadastro incompleto",IF(G109&lt;Premissas!$B$2,"Encerrada",IF(F109&gt;Premissas!$B$2,"A iniciar",IF(G109&lt;=Premissas!$B$2+Premissas!$B$3,"Termina em breve","Em andamento")))))</f>
        <v/>
      </c>
      <c r="N109" s="20">
        <f>IF(OR(F109="",G109="",G109&lt;F109),"",G109-Premissas!$B$2)</f>
        <v/>
      </c>
      <c r="O109" s="21">
        <f>IF(COUNTA(A109:L109)=0,"",IF(OR(A109="",B109="",C109="",D109="",E109="",F109="",G109="",J109="",K109="",L109=""),"Revisar campos obrigatórios",IF(G109&lt;F109,"Revisar período",IF(AND(J109="Não",OR(H109&lt;&gt;"",I109&lt;&gt;"",K109&lt;&gt;"Nenhum")),"Revisar contato",IF(AND(J109="Sim",OR(K109="Nenhum",AND(OR(K109="Telefone",K109="Ambos"),H109=""),AND(OR(K109="E-mail",K109="Ambos"),I109=""))),"Revisar contato","Completo")))))</f>
        <v/>
      </c>
      <c r="P109" s="16" t="n"/>
    </row>
    <row r="110" ht="24" customHeight="1">
      <c r="A110" s="16" t="n"/>
      <c r="B110" s="17" t="n"/>
      <c r="C110" s="17" t="n"/>
      <c r="D110" s="16" t="n"/>
      <c r="E110" s="17" t="n"/>
      <c r="F110" s="30" t="n"/>
      <c r="G110" s="30" t="n"/>
      <c r="H110" s="16" t="n"/>
      <c r="I110" s="16" t="n"/>
      <c r="J110" s="17" t="n"/>
      <c r="K110" s="17" t="n"/>
      <c r="L110" s="30" t="n"/>
      <c r="M110" s="19">
        <f>IF(COUNTA(A110:L110)=0,"",IF(OR(F110="",G110="",G110&lt;F110),"Cadastro incompleto",IF(G110&lt;Premissas!$B$2,"Encerrada",IF(F110&gt;Premissas!$B$2,"A iniciar",IF(G110&lt;=Premissas!$B$2+Premissas!$B$3,"Termina em breve","Em andamento")))))</f>
        <v/>
      </c>
      <c r="N110" s="20">
        <f>IF(OR(F110="",G110="",G110&lt;F110),"",G110-Premissas!$B$2)</f>
        <v/>
      </c>
      <c r="O110" s="21">
        <f>IF(COUNTA(A110:L110)=0,"",IF(OR(A110="",B110="",C110="",D110="",E110="",F110="",G110="",J110="",K110="",L110=""),"Revisar campos obrigatórios",IF(G110&lt;F110,"Revisar período",IF(AND(J110="Não",OR(H110&lt;&gt;"",I110&lt;&gt;"",K110&lt;&gt;"Nenhum")),"Revisar contato",IF(AND(J110="Sim",OR(K110="Nenhum",AND(OR(K110="Telefone",K110="Ambos"),H110=""),AND(OR(K110="E-mail",K110="Ambos"),I110=""))),"Revisar contato","Completo")))))</f>
        <v/>
      </c>
      <c r="P110" s="16" t="n"/>
    </row>
    <row r="111" ht="24" customHeight="1">
      <c r="A111" s="16" t="n"/>
      <c r="B111" s="17" t="n"/>
      <c r="C111" s="17" t="n"/>
      <c r="D111" s="16" t="n"/>
      <c r="E111" s="17" t="n"/>
      <c r="F111" s="30" t="n"/>
      <c r="G111" s="30" t="n"/>
      <c r="H111" s="16" t="n"/>
      <c r="I111" s="16" t="n"/>
      <c r="J111" s="17" t="n"/>
      <c r="K111" s="17" t="n"/>
      <c r="L111" s="30" t="n"/>
      <c r="M111" s="19">
        <f>IF(COUNTA(A111:L111)=0,"",IF(OR(F111="",G111="",G111&lt;F111),"Cadastro incompleto",IF(G111&lt;Premissas!$B$2,"Encerrada",IF(F111&gt;Premissas!$B$2,"A iniciar",IF(G111&lt;=Premissas!$B$2+Premissas!$B$3,"Termina em breve","Em andamento")))))</f>
        <v/>
      </c>
      <c r="N111" s="20">
        <f>IF(OR(F111="",G111="",G111&lt;F111),"",G111-Premissas!$B$2)</f>
        <v/>
      </c>
      <c r="O111" s="21">
        <f>IF(COUNTA(A111:L111)=0,"",IF(OR(A111="",B111="",C111="",D111="",E111="",F111="",G111="",J111="",K111="",L111=""),"Revisar campos obrigatórios",IF(G111&lt;F111,"Revisar período",IF(AND(J111="Não",OR(H111&lt;&gt;"",I111&lt;&gt;"",K111&lt;&gt;"Nenhum")),"Revisar contato",IF(AND(J111="Sim",OR(K111="Nenhum",AND(OR(K111="Telefone",K111="Ambos"),H111=""),AND(OR(K111="E-mail",K111="Ambos"),I111=""))),"Revisar contato","Completo")))))</f>
        <v/>
      </c>
      <c r="P111" s="16" t="n"/>
    </row>
  </sheetData>
  <conditionalFormatting sqref="A2:A111">
    <cfRule type="expression" priority="1" dxfId="0">
      <formula>AND($A2&lt;&gt;"",COUNTIF($A$2:$A$111,$A2)&gt;1)</formula>
    </cfRule>
  </conditionalFormatting>
  <conditionalFormatting sqref="F2:G111">
    <cfRule type="expression" priority="2" dxfId="0">
      <formula>AND($F2&lt;&gt;"",$G2&lt;&gt;"",$G2&lt;$F2)</formula>
    </cfRule>
  </conditionalFormatting>
  <conditionalFormatting sqref="M2:M111">
    <cfRule type="expression" priority="3" dxfId="1">
      <formula>$M2="Em andamento"</formula>
    </cfRule>
    <cfRule type="expression" priority="4" dxfId="2">
      <formula>$M2="Termina em breve"</formula>
    </cfRule>
    <cfRule type="expression" priority="5" dxfId="3">
      <formula>$M2="A iniciar"</formula>
    </cfRule>
    <cfRule type="expression" priority="6" dxfId="4">
      <formula>$M2="Encerrada"</formula>
    </cfRule>
    <cfRule type="expression" priority="7" dxfId="0">
      <formula>$M2="Cadastro incompleto"</formula>
    </cfRule>
  </conditionalFormatting>
  <conditionalFormatting sqref="O2:O111">
    <cfRule type="expression" priority="8" dxfId="0">
      <formula>LEFT($O2,7)="Revisar"</formula>
    </cfRule>
    <cfRule type="expression" priority="9" dxfId="1">
      <formula>$O2="Completo"</formula>
    </cfRule>
  </conditionalFormatting>
  <conditionalFormatting sqref="L2:L111">
    <cfRule type="expression" priority="10" dxfId="5">
      <formula>AND($A2&lt;&gt;"",$M2&lt;&gt;"Encerrada",$L2&lt;Premissas!$B$2-Premissas!$B$4)</formula>
    </cfRule>
  </conditionalFormatting>
  <dataValidations count="11">
    <dataValidation sqref="A2:A111" showDropDown="0" showInputMessage="1" showErrorMessage="1" allowBlank="0" errorTitle="ID inválido" error="Informe um ID único com até 20 caracteres." promptTitle="ID do cadastro" prompt="Use um identificador único. A célula pode permanecer vazia durante o preenchimento." type="custom" errorStyle="stop">
      <formula1>OR(A2="",AND(LEN(A2)&lt;=20,COUNTIF($A$2:$A$111,A2)=1))</formula1>
    </dataValidation>
    <dataValidation sqref="B2:B111" showDropDown="0" showInputMessage="1" showErrorMessage="1" allowBlank="0" errorTitle="Bloco/Torre inválido" error="Selecione uma opção da lista editável da aba Premissas." promptTitle="Bloco ou torre" prompt="Selecione o bloco ou a torre correspondente." type="list" errorStyle="stop">
      <formula1>INDIRECT("Premissas!$D$2:$D$21")</formula1>
    </dataValidation>
    <dataValidation sqref="C2:C111" showDropDown="0" showInputMessage="1" showErrorMessage="1" allowBlank="0" errorTitle="Unidade inválida" error="A unidade deve ter até 15 caracteres." promptTitle="Limite de texto" prompt="Preencha com no máximo 15 caracteres." type="custom" errorStyle="stop">
      <formula1>OR(C2="",LEN(C2)&lt;=15)</formula1>
    </dataValidation>
    <dataValidation sqref="D2:D111" showDropDown="0" showInputMessage="1" showErrorMessage="1" allowBlank="0" errorTitle="Nome inválido" error="O nome deve ter até 120 caracteres." promptTitle="Limite de texto" prompt="Preencha com no máximo 120 caracteres." type="custom" errorStyle="stop">
      <formula1>OR(D2="",LEN(D2)&lt;=120)</formula1>
    </dataValidation>
    <dataValidation sqref="H2:H111" showDropDown="0" showInputMessage="1" showErrorMessage="1" allowBlank="0" errorTitle="Telefone inválido" error="O telefone informado deve ter até 30 caracteres." promptTitle="Limite de texto" prompt="Preencha com no máximo 30 caracteres." type="custom" errorStyle="stop">
      <formula1>OR(H2="",LEN(H2)&lt;=30)</formula1>
    </dataValidation>
    <dataValidation sqref="I2:I111" showDropDown="0" showInputMessage="1" showErrorMessage="1" allowBlank="0" errorTitle="E-mail inválido" error="O e-mail informado deve ter até 120 caracteres." promptTitle="Limite de texto" prompt="Preencha com no máximo 120 caracteres." type="custom" errorStyle="stop">
      <formula1>OR(I2="",LEN(I2)&lt;=120)</formula1>
    </dataValidation>
    <dataValidation sqref="P2:P111" showDropDown="0" showInputMessage="1" showErrorMessage="1" allowBlank="0" errorTitle="Observação inválida" error="A observação deve ter até 250 caracteres." promptTitle="Limite de texto" prompt="Preencha com no máximo 250 caracteres." type="custom" errorStyle="stop">
      <formula1>OR(P2="",LEN(P2)&lt;=250)</formula1>
    </dataValidation>
    <dataValidation sqref="E2:E111" showDropDown="0" showInputMessage="1" showErrorMessage="1" allowBlank="0" errorTitle="Papel inválido" error="Selecione Titular ou Coocupante." promptTitle="Papel na locação" prompt="Selecione uma opção da lista." type="list" errorStyle="stop">
      <formula1>INDIRECT("Premissas!$E$2:$E$6")</formula1>
    </dataValidation>
    <dataValidation sqref="F2:G111 L2:L111" showDropDown="0" showInputMessage="1" showErrorMessage="1" allowBlank="0" errorTitle="Data inválida" error="Informe uma data entre 01/01/2000 e 31/12/2100." promptTitle="Data" prompt="Use uma data válida no formato DD/MM/AAAA." type="date" errorStyle="stop" operator="between">
      <formula1>DATE(2000,1,1)</formula1>
      <formula2>DATE(2100,12,31)</formula2>
    </dataValidation>
    <dataValidation sqref="J2:J111" showDropDown="0" showInputMessage="1" showErrorMessage="1" allowBlank="0" errorTitle="Autorização inválida" error="Selecione Sim ou Não." promptTitle="Contato administrativo" prompt="Registre a informação administrativa recebida." type="list" errorStyle="stop">
      <formula1>INDIRECT("Premissas!$F$2:$F$3")</formula1>
    </dataValidation>
    <dataValidation sqref="K2:K111" showDropDown="0" showInputMessage="1" showErrorMessage="1" allowBlank="0" errorTitle="Canal inválido" error="Selecione Telefone, E-mail, Ambos ou Nenhum." promptTitle="Canal autorizado" prompt="Selecione o canal informado para contato administrativo." type="list" errorStyle="stop">
      <formula1>INDIRECT("Premissas!$G$2:$G$5")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70" customWidth="1" min="2" max="2"/>
    <col width="3" customWidth="1" min="3" max="3"/>
    <col width="18" customWidth="1" min="4" max="4"/>
    <col width="19" customWidth="1" min="5" max="5"/>
    <col width="14" customWidth="1" min="6" max="6"/>
    <col width="19" customWidth="1" min="7" max="7"/>
  </cols>
  <sheetData>
    <row r="1" ht="30" customHeight="1">
      <c r="A1" s="1" t="inlineStr">
        <is>
          <t>Premissas e listas editáveis</t>
        </is>
      </c>
      <c r="B1" s="27" t="n"/>
      <c r="D1" s="22" t="inlineStr">
        <is>
          <t>Bloco/Torre</t>
        </is>
      </c>
      <c r="E1" s="22" t="inlineStr">
        <is>
          <t>Papel na locação</t>
        </is>
      </c>
      <c r="F1" s="22" t="inlineStr">
        <is>
          <t>Sim/Não</t>
        </is>
      </c>
      <c r="G1" s="22" t="inlineStr">
        <is>
          <t>Canal autorizado</t>
        </is>
      </c>
    </row>
    <row r="2">
      <c r="A2" s="5" t="inlineStr">
        <is>
          <t>Data de referência</t>
        </is>
      </c>
      <c r="B2" s="30" t="n">
        <v>46284</v>
      </c>
      <c r="D2" s="23" t="inlineStr">
        <is>
          <t>Bloco A</t>
        </is>
      </c>
      <c r="E2" s="23" t="inlineStr">
        <is>
          <t>Titular</t>
        </is>
      </c>
      <c r="F2" s="23" t="inlineStr">
        <is>
          <t>Sim</t>
        </is>
      </c>
      <c r="G2" s="23" t="inlineStr">
        <is>
          <t>Telefone</t>
        </is>
      </c>
    </row>
    <row r="3">
      <c r="A3" s="7" t="inlineStr">
        <is>
          <t>Antecedência para término próximo, em dias</t>
        </is>
      </c>
      <c r="B3" s="24" t="n">
        <v>30</v>
      </c>
      <c r="D3" s="23" t="inlineStr">
        <is>
          <t>Bloco B</t>
        </is>
      </c>
      <c r="E3" s="23" t="inlineStr">
        <is>
          <t>Coocupante</t>
        </is>
      </c>
      <c r="F3" s="23" t="inlineStr">
        <is>
          <t>Não</t>
        </is>
      </c>
      <c r="G3" s="23" t="inlineStr">
        <is>
          <t>E-mail</t>
        </is>
      </c>
    </row>
    <row r="4">
      <c r="A4" s="5" t="inlineStr">
        <is>
          <t>Máximo de dias sem atualização</t>
        </is>
      </c>
      <c r="B4" s="24" t="n">
        <v>180</v>
      </c>
      <c r="D4" s="23" t="inlineStr">
        <is>
          <t>Torre Única</t>
        </is>
      </c>
      <c r="E4" s="23" t="n"/>
      <c r="G4" s="23" t="inlineStr">
        <is>
          <t>Ambos</t>
        </is>
      </c>
    </row>
    <row r="5">
      <c r="D5" s="23" t="n"/>
      <c r="E5" s="23" t="n"/>
      <c r="G5" s="23" t="inlineStr">
        <is>
          <t>Nenhum</t>
        </is>
      </c>
    </row>
    <row r="6">
      <c r="D6" s="23" t="n"/>
      <c r="E6" s="23" t="n"/>
    </row>
    <row r="7" ht="36" customHeight="1">
      <c r="A7" s="5" t="inlineStr">
        <is>
          <t>Contato autorizado</t>
        </is>
      </c>
      <c r="B7" s="25" t="inlineStr">
        <is>
          <t>Registro interno informado pelo usuário; não envia mensagens nem comprova autorizações.</t>
        </is>
      </c>
      <c r="D7" s="23" t="n"/>
    </row>
    <row r="8" ht="36" customHeight="1">
      <c r="A8" s="7" t="inlineStr">
        <is>
          <t>Observações administrativas</t>
        </is>
      </c>
      <c r="B8" s="26" t="inlineStr">
        <is>
          <t>Não registrar documentos, dados bancários, credenciais, relatos de ocorrência ou informações de segurança.</t>
        </is>
      </c>
      <c r="D8" s="23" t="n"/>
    </row>
    <row r="9" ht="36" customHeight="1">
      <c r="A9" s="5" t="inlineStr">
        <is>
          <t>Escopo</t>
        </is>
      </c>
      <c r="B9" s="25" t="inlineStr">
        <is>
          <t>Não controla proprietários, contratos, cobranças, pagamentos, acesso ao condomínio ou obrigações jurídicas.</t>
        </is>
      </c>
      <c r="D9" s="23" t="n"/>
    </row>
    <row r="10" ht="36" customHeight="1">
      <c r="A10" s="7" t="inlineStr">
        <is>
          <t>Exemplos</t>
        </is>
      </c>
      <c r="B10" s="26" t="inlineStr">
        <is>
          <t>Todos os dados preenchidos na aba Cadastro são fictícios.</t>
        </is>
      </c>
      <c r="D10" s="23" t="n"/>
    </row>
    <row r="11">
      <c r="D11" s="23" t="n"/>
    </row>
    <row r="12">
      <c r="D12" s="23" t="n"/>
    </row>
    <row r="13">
      <c r="D13" s="23" t="n"/>
    </row>
    <row r="14">
      <c r="D14" s="23" t="n"/>
    </row>
    <row r="15">
      <c r="D15" s="23" t="n"/>
    </row>
    <row r="16">
      <c r="D16" s="23" t="n"/>
    </row>
    <row r="17">
      <c r="D17" s="23" t="n"/>
    </row>
    <row r="18">
      <c r="D18" s="23" t="n"/>
    </row>
    <row r="19">
      <c r="D19" s="23" t="n"/>
    </row>
    <row r="20">
      <c r="D20" s="23" t="n"/>
    </row>
    <row r="21">
      <c r="D21" s="23" t="n"/>
    </row>
  </sheetData>
  <mergeCells count="1">
    <mergeCell ref="A1:B1"/>
  </mergeCells>
  <dataValidations count="2">
    <dataValidation sqref="B2" showDropDown="0" showInputMessage="1" showErrorMessage="1" allowBlank="0" errorTitle="Data de referência inválida" error="Informe uma data entre 01/01/2000 e 31/12/2100." promptTitle="Data de referência" prompt="Esta data orienta os estados e alertas do cadastro." type="date" errorStyle="stop" operator="between">
      <formula1>DATE(2000,1,1)</formula1>
      <formula2>DATE(2100,12,31)</formula2>
    </dataValidation>
    <dataValidation sqref="B3:B4" showDropDown="0" showInputMessage="1" showErrorMessage="1" allowBlank="0" errorTitle="Quantidade inválida" error="Informe um número inteiro entre 0 e 3650." promptTitle="Quantidade de dias" prompt="Defina um limite inteiro de dias." type="whole" errorStyle="stop" operator="between">
      <formula1>0</formula1>
      <formula2>3650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Cadastro administrativo de inquilinos</dc:title>
  <dc:subject xmlns:dc="http://purl.org/dc/elements/1.1/">Registro administrativo fictício de inquilinos e coocupantes</dc:subject>
  <dcterms:created xmlns:dcterms="http://purl.org/dc/terms/" xmlns:xsi="http://www.w3.org/2001/XMLSchema-instance" xsi:type="dcterms:W3CDTF">2026-09-19T06:08:16Z</dcterms:created>
  <dcterms:modified xmlns:dcterms="http://purl.org/dc/terms/" xmlns:xsi="http://www.w3.org/2001/XMLSchema-instance" xsi:type="dcterms:W3CDTF">2026-09-19T06:08:17+00:00Z</dcterms:modified>
</cp:coreProperties>
</file>