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Autorizações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Consulta" sheetId="4" state="visible" r:id="rId4"/>
  </sheets>
  <definedNames>
    <definedName name="_xlnm._FilterDatabase" localSheetId="1" hidden="1">'Autorizações'!$A$4:$M$124</definedName>
    <definedName name="_xlnm._FilterDatabase" localSheetId="2" hidden="1">'Parâmetros'!$D$1:$F$31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0 &quot;dias&quot;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24323D"/>
      <sz val="10"/>
    </font>
    <font>
      <name val="Calibri"/>
      <b val="1"/>
      <color rgb="00FFFFFF"/>
      <sz val="10"/>
    </font>
    <font>
      <name val="Calibri"/>
      <color rgb="0024323D"/>
      <sz val="10"/>
    </font>
  </fonts>
  <fills count="8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FFF0CC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FFF"/>
      </patternFill>
    </fill>
    <fill>
      <patternFill patternType="solid">
        <fgColor rgb="00FFF3D8"/>
      </patternFill>
    </fill>
  </fills>
  <borders count="6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  <border>
      <left/>
      <right/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/>
      <diagonal/>
    </border>
    <border>
      <left/>
      <right/>
      <top style="thin">
        <color rgb="00C9D4D0"/>
      </top>
      <bottom style="thin">
        <color rgb="00C9D4D0"/>
      </bottom>
      <diagonal/>
    </border>
    <border>
      <left/>
      <right style="thin">
        <color rgb="00C9D4D0"/>
      </right>
      <top style="thin">
        <color rgb="00C9D4D0"/>
      </top>
      <bottom style="thin">
        <color rgb="00C9D4D0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49" fontId="4" fillId="7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center" wrapText="1"/>
    </xf>
    <xf numFmtId="164" fontId="4" fillId="7" borderId="1" applyAlignment="1" pivotButton="0" quotePrefix="0" xfId="0">
      <alignment horizontal="center" vertical="center" wrapText="1"/>
    </xf>
    <xf numFmtId="165" fontId="4" fillId="7" borderId="1" applyAlignment="1" pivotButton="0" quotePrefix="0" xfId="0">
      <alignment horizontal="center" vertical="center" wrapText="1"/>
    </xf>
    <xf numFmtId="164" fontId="2" fillId="7" borderId="1" applyAlignment="1" pivotButton="0" quotePrefix="0" xfId="0">
      <alignment horizontal="center" vertical="center" wrapText="1"/>
    </xf>
    <xf numFmtId="165" fontId="2" fillId="7" borderId="1" applyAlignment="1" pivotButton="0" quotePrefix="0" xfId="0">
      <alignment horizontal="center" vertical="center" wrapText="1"/>
    </xf>
    <xf numFmtId="166" fontId="2" fillId="7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0" fillId="5" borderId="1" pivotButton="0" quotePrefix="0" xfId="0"/>
    <xf numFmtId="0" fontId="2" fillId="7" borderId="1" applyAlignment="1" pivotButton="0" quotePrefix="0" xfId="0">
      <alignment horizontal="left" vertical="center" wrapText="1"/>
    </xf>
    <xf numFmtId="164" fontId="2" fillId="6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left" vertical="center" wrapText="1"/>
    </xf>
    <xf numFmtId="1" fontId="2" fillId="5" borderId="1" applyAlignment="1" pivotButton="0" quotePrefix="0" xfId="0">
      <alignment horizontal="center" vertical="center" wrapText="1"/>
    </xf>
    <xf numFmtId="1" fontId="2" fillId="6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7" borderId="1" applyAlignment="1" pivotButton="0" quotePrefix="0" xfId="0">
      <alignment horizontal="center" vertical="center" wrapText="1"/>
    </xf>
    <xf numFmtId="165" fontId="4" fillId="7" borderId="1" applyAlignment="1" pivotButton="0" quotePrefix="0" xfId="0">
      <alignment horizontal="center" vertical="center" wrapText="1"/>
    </xf>
    <xf numFmtId="164" fontId="2" fillId="7" borderId="1" applyAlignment="1" pivotButton="0" quotePrefix="0" xfId="0">
      <alignment horizontal="center" vertical="center" wrapText="1"/>
    </xf>
    <xf numFmtId="165" fontId="2" fillId="7" borderId="1" applyAlignment="1" pivotButton="0" quotePrefix="0" xfId="0">
      <alignment horizontal="center" vertical="center" wrapText="1"/>
    </xf>
    <xf numFmtId="166" fontId="2" fillId="7" borderId="1" applyAlignment="1" pivotButton="0" quotePrefix="0" xfId="0">
      <alignment horizontal="center" vertical="center" wrapText="1"/>
    </xf>
    <xf numFmtId="164" fontId="2" fillId="6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5">
    <dxf>
      <font>
        <name val="Calibri"/>
        <b val="1"/>
        <color rgb="002F7D5B"/>
        <sz val="10"/>
      </font>
      <fill>
        <patternFill patternType="solid">
          <fgColor rgb="00DDEFE7"/>
        </patternFill>
      </fill>
    </dxf>
    <dxf>
      <font>
        <name val="Calibri"/>
        <b val="1"/>
        <color rgb="008A6500"/>
        <sz val="10"/>
      </font>
      <fill>
        <patternFill patternType="solid">
          <fgColor rgb="00FFF0CC"/>
        </patternFill>
      </fill>
    </dxf>
    <dxf>
      <font>
        <name val="Calibri"/>
        <b val="1"/>
        <color rgb="005B6570"/>
        <sz val="10"/>
      </font>
      <fill>
        <patternFill patternType="solid">
          <fgColor rgb="00E5E7E9"/>
        </patternFill>
      </fill>
    </dxf>
    <dxf>
      <font>
        <name val="Calibri"/>
        <b val="1"/>
        <color rgb="00C65A3A"/>
        <sz val="10"/>
      </font>
      <fill>
        <patternFill patternType="solid">
          <fgColor rgb="00FCE4DE"/>
        </patternFill>
      </fill>
    </dxf>
    <dxf>
      <font>
        <name val="Calibri"/>
        <b val="1"/>
        <color rgb="008A6500"/>
        <sz val="10"/>
      </font>
      <fill>
        <patternFill patternType="solid">
          <fgColor rgb="00FAD7B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Autorizacoes" displayName="tbAutorizacoes" ref="A4:M124" headerRowCount="1">
  <autoFilter ref="A4:M124"/>
  <tableColumns count="13">
    <tableColumn id="1" name="ID da autorização"/>
    <tableColumn id="2" name="Unidade"/>
    <tableColumn id="3" name="Identificação do prestador"/>
    <tableColumn id="4" name="Atividade"/>
    <tableColumn id="5" name="Início da validade"/>
    <tableColumn id="6" name="Fim da validade"/>
    <tableColumn id="7" name="Hora inicial"/>
    <tableColumn id="8" name="Hora final"/>
    <tableColumn id="9" name="Dias permitidos"/>
    <tableColumn id="10" name="Observação administrativa"/>
    <tableColumn id="11" name="Situação na referência"/>
    <tableColumn id="12" name="Alerta de validade"/>
    <tableColumn id="13" name="Consistência do cadastro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76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26" customHeight="1">
      <c r="A1" s="1" t="inlineStr">
        <is>
          <t>Resumo operacional — autorizações de prestadores</t>
        </is>
      </c>
      <c r="B1" s="24" t="n"/>
      <c r="C1" s="24" t="n"/>
      <c r="D1" s="24" t="n"/>
      <c r="E1" s="24" t="n"/>
      <c r="F1" s="25" t="n"/>
    </row>
    <row r="2" ht="34" customHeight="1">
      <c r="A2" s="2" t="inlineStr">
        <is>
          <t>Apoio administrativo para consulta de autorizações previamente cadastradas; não realiza liberação automática.</t>
        </is>
      </c>
      <c r="B2" s="3" t="n"/>
      <c r="C2" s="3" t="n"/>
      <c r="D2" s="3" t="n"/>
      <c r="E2" s="3" t="n"/>
      <c r="F2" s="3" t="n"/>
    </row>
    <row r="3"/>
    <row r="4">
      <c r="A4" s="4" t="inlineStr">
        <is>
          <t>Referência atual</t>
        </is>
      </c>
      <c r="B4" s="5">
        <f>IF(OR('Parâmetros'!$B$2="",'Parâmetros'!$B$3=""),"Não informada",TEXT('Parâmetros'!$B$2,"dd/mm/yyyy")&amp;" às "&amp;TEXT('Parâmetros'!$B$3,"hh:mm"))</f>
        <v/>
      </c>
    </row>
    <row r="5">
      <c r="A5" s="4" t="inlineStr">
        <is>
          <t>Unidade consultada</t>
        </is>
      </c>
      <c r="B5" s="6">
        <f>IF(Consulta!$B$2="","Nenhuma unidade selecionada",Consulta!$B$2)</f>
        <v/>
      </c>
    </row>
    <row r="6" ht="42" customHeight="1">
      <c r="A6" s="4" t="inlineStr">
        <is>
          <t>Resultado operacional</t>
        </is>
      </c>
      <c r="B6" s="5">
        <f>Consulta!$B$11</f>
        <v/>
      </c>
    </row>
    <row r="7"/>
    <row r="8" ht="42" customHeight="1">
      <c r="A8" s="4" t="inlineStr">
        <is>
          <t>Próximo passo</t>
        </is>
      </c>
      <c r="B8" s="5" t="inlineStr">
        <is>
          <t>Selecione a unidade na aba Consulta e, quando houver registro liberado, localize a linha correspondente na aba Autorizações.</t>
        </is>
      </c>
    </row>
    <row r="9"/>
    <row r="10" ht="42" customHeight="1">
      <c r="A10" s="4" t="inlineStr">
        <is>
          <t>Escopo</t>
        </is>
      </c>
      <c r="B10" s="5" t="inlineStr">
        <is>
          <t>Controle administrativo de autorizações. Não é agenda, registro de acesso, ordem de serviço ou liberação automática.</t>
        </is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12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30" customWidth="1" min="3" max="3"/>
    <col width="21" customWidth="1" min="4" max="4"/>
    <col width="16" customWidth="1" min="5" max="5"/>
    <col width="16" customWidth="1" min="6" max="6"/>
    <col width="13" customWidth="1" min="7" max="7"/>
    <col width="13" customWidth="1" min="8" max="8"/>
    <col width="18" customWidth="1" min="9" max="9"/>
    <col width="31" customWidth="1" min="10" max="10"/>
    <col width="23" customWidth="1" min="11" max="11"/>
    <col width="24" customWidth="1" min="12" max="12"/>
    <col width="28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 ht="26" customHeight="1">
      <c r="A1" s="1" t="inlineStr">
        <is>
          <t>Autorizações de prestadores por unidade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5" t="n"/>
    </row>
    <row r="2" ht="24" customHeight="1">
      <c r="A2" s="2" t="inlineStr">
        <is>
          <t>Apoio administrativo: a planilha não realiza liberação automática.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O2">
        <f>IF('Parâmetros'!D2="","",'Parâmetros'!D2)</f>
        <v/>
      </c>
      <c r="P2">
        <f>IF('Parâmetros'!E2="","",'Parâmetros'!E2)</f>
        <v/>
      </c>
      <c r="Q2">
        <f>IF('Parâmetros'!F2="","",'Parâmetros'!F2)</f>
        <v/>
      </c>
    </row>
    <row r="3">
      <c r="O3">
        <f>IF('Parâmetros'!D3="","",'Parâmetros'!D3)</f>
        <v/>
      </c>
      <c r="P3">
        <f>IF('Parâmetros'!E3="","",'Parâmetros'!E3)</f>
        <v/>
      </c>
      <c r="Q3">
        <f>IF('Parâmetros'!F3="","",'Parâmetros'!F3)</f>
        <v/>
      </c>
    </row>
    <row r="4">
      <c r="A4" s="7" t="inlineStr">
        <is>
          <t>ID da autorização</t>
        </is>
      </c>
      <c r="B4" s="7" t="inlineStr">
        <is>
          <t>Unidade</t>
        </is>
      </c>
      <c r="C4" s="7" t="inlineStr">
        <is>
          <t>Identificação do prestador</t>
        </is>
      </c>
      <c r="D4" s="7" t="inlineStr">
        <is>
          <t>Atividade</t>
        </is>
      </c>
      <c r="E4" s="7" t="inlineStr">
        <is>
          <t>Início da validade</t>
        </is>
      </c>
      <c r="F4" s="7" t="inlineStr">
        <is>
          <t>Fim da validade</t>
        </is>
      </c>
      <c r="G4" s="7" t="inlineStr">
        <is>
          <t>Hora inicial</t>
        </is>
      </c>
      <c r="H4" s="7" t="inlineStr">
        <is>
          <t>Hora final</t>
        </is>
      </c>
      <c r="I4" s="7" t="inlineStr">
        <is>
          <t>Dias permitidos</t>
        </is>
      </c>
      <c r="J4" s="7" t="inlineStr">
        <is>
          <t>Observação administrativa</t>
        </is>
      </c>
      <c r="K4" s="7" t="inlineStr">
        <is>
          <t>Situação na referência</t>
        </is>
      </c>
      <c r="L4" s="7" t="inlineStr">
        <is>
          <t>Alerta de validade</t>
        </is>
      </c>
      <c r="M4" s="7" t="inlineStr">
        <is>
          <t>Consistência do cadastro</t>
        </is>
      </c>
      <c r="O4">
        <f>IF('Parâmetros'!D4="","",'Parâmetros'!D4)</f>
        <v/>
      </c>
      <c r="P4">
        <f>IF('Parâmetros'!E4="","",'Parâmetros'!E4)</f>
        <v/>
      </c>
      <c r="Q4">
        <f>IF('Parâmetros'!F4="","",'Parâmetros'!F4)</f>
        <v/>
      </c>
    </row>
    <row r="5" ht="31" customHeight="1">
      <c r="A5" s="8" t="inlineStr">
        <is>
          <t>AUT-0001</t>
        </is>
      </c>
      <c r="B5" s="9" t="inlineStr">
        <is>
          <t>F-101</t>
        </is>
      </c>
      <c r="C5" s="10" t="inlineStr">
        <is>
          <t>Prestador Fictício Alfa</t>
        </is>
      </c>
      <c r="D5" s="10" t="inlineStr">
        <is>
          <t>Manutenção</t>
        </is>
      </c>
      <c r="E5" s="26" t="n">
        <v>46283</v>
      </c>
      <c r="F5" s="26" t="n">
        <v>46285</v>
      </c>
      <c r="G5" s="27" t="n">
        <v>0.3333333333333333</v>
      </c>
      <c r="H5" s="27" t="n">
        <v>0.5</v>
      </c>
      <c r="I5" s="10" t="inlineStr">
        <is>
          <t>Todos os dias</t>
        </is>
      </c>
      <c r="J5" s="10" t="inlineStr">
        <is>
          <t>Exemplo fictício</t>
        </is>
      </c>
      <c r="K5" s="5">
        <f>IF(COUNTA(A5:J5)=0,"",IF(OR(A5="",B5="",C5="",D5="",E5="",F5="",G5="",H5="",I5=""),"Incompleta",IF(OR(COUNTIF($A$5:$A$124,A5)&gt;1,F5&lt;E5,H5&lt;=G5),"Revisar",IF(OR('Parâmetros'!$B$2="",'Parâmetros'!$B$3=""),"Sem referência",IF('Parâmetros'!$B$2&lt;E5,"Ainda não vigente",IF('Parâmetros'!$B$2&gt;F5,"Vencida",IF(AND('Parâmetros'!$B$3&gt;=G5,'Parâmetros'!$B$3&lt;=H5,OR(I5="Todos os dias",AND(I5="Dias úteis",WEEKDAY('Parâmetros'!$B$2,2)&lt;=5),AND(I5="Sábados",WEEKDAY('Parâmetros'!$B$2,2)=6),AND(I5="Domingos",WEEKDAY('Parâmetros'!$B$2,2)=7),AND(I5="Fins de semana",WEEKDAY('Parâmetros'!$B$2,2)&gt;=6))),"Liberado na referência","Fora da janela")))))))</f>
        <v/>
      </c>
      <c r="L5" s="5">
        <f>IF(OR(A5="",M5&lt;&gt;"Sem pendência",E5="",F5="",'Parâmetros'!$B$2="",'Parâmetros'!$B$4=""),"",IF(AND('Parâmetros'!$B$2&gt;=E5,'Parâmetros'!$B$2&lt;=F5,F5-'Parâmetros'!$B$2&lt;='Parâmetros'!$B$4),"Validade termina em breve",""))</f>
        <v/>
      </c>
      <c r="M5" s="5">
        <f>IF(COUNTA(A5:J5)=0,"",IF(OR(A5="",B5="",C5="",D5="",E5="",F5="",G5="",H5="",I5=""),"Campos obrigatórios ausentes",IF(COUNTIF($A$5:$A$124,A5)&gt;1,"ID duplicado",IF(F5&lt;E5,"Datas inválidas",IF(H5&lt;=G5,"Horas inválidas","Sem pendência")))))</f>
        <v/>
      </c>
      <c r="O5">
        <f>IF('Parâmetros'!D5="","",'Parâmetros'!D5)</f>
        <v/>
      </c>
      <c r="P5">
        <f>IF('Parâmetros'!E5="","",'Parâmetros'!E5)</f>
        <v/>
      </c>
      <c r="Q5">
        <f>IF('Parâmetros'!F5="","",'Parâmetros'!F5)</f>
        <v/>
      </c>
    </row>
    <row r="6" ht="31" customHeight="1">
      <c r="A6" s="8" t="inlineStr">
        <is>
          <t>AUT-0002</t>
        </is>
      </c>
      <c r="B6" s="9" t="inlineStr">
        <is>
          <t>F-101</t>
        </is>
      </c>
      <c r="C6" s="10" t="inlineStr">
        <is>
          <t>Prestador Fictício Beta</t>
        </is>
      </c>
      <c r="D6" s="10" t="inlineStr">
        <is>
          <t>Instalação</t>
        </is>
      </c>
      <c r="E6" s="26" t="n">
        <v>46283</v>
      </c>
      <c r="F6" s="26" t="n">
        <v>46285</v>
      </c>
      <c r="G6" s="27" t="n">
        <v>0.5416666666666666</v>
      </c>
      <c r="H6" s="27" t="n">
        <v>0.7083333333333334</v>
      </c>
      <c r="I6" s="10" t="inlineStr">
        <is>
          <t>Todos os dias</t>
        </is>
      </c>
      <c r="J6" s="10" t="inlineStr">
        <is>
          <t>Exemplo fictício</t>
        </is>
      </c>
      <c r="K6" s="6">
        <f>IF(COUNTA(A6:J6)=0,"",IF(OR(A6="",B6="",C6="",D6="",E6="",F6="",G6="",H6="",I6=""),"Incompleta",IF(OR(COUNTIF($A$5:$A$124,A6)&gt;1,F6&lt;E6,H6&lt;=G6),"Revisar",IF(OR('Parâmetros'!$B$2="",'Parâmetros'!$B$3=""),"Sem referência",IF('Parâmetros'!$B$2&lt;E6,"Ainda não vigente",IF('Parâmetros'!$B$2&gt;F6,"Vencida",IF(AND('Parâmetros'!$B$3&gt;=G6,'Parâmetros'!$B$3&lt;=H6,OR(I6="Todos os dias",AND(I6="Dias úteis",WEEKDAY('Parâmetros'!$B$2,2)&lt;=5),AND(I6="Sábados",WEEKDAY('Parâmetros'!$B$2,2)=6),AND(I6="Domingos",WEEKDAY('Parâmetros'!$B$2,2)=7),AND(I6="Fins de semana",WEEKDAY('Parâmetros'!$B$2,2)&gt;=6))),"Liberado na referência","Fora da janela")))))))</f>
        <v/>
      </c>
      <c r="L6" s="6">
        <f>IF(OR(A6="",M6&lt;&gt;"Sem pendência",E6="",F6="",'Parâmetros'!$B$2="",'Parâmetros'!$B$4=""),"",IF(AND('Parâmetros'!$B$2&gt;=E6,'Parâmetros'!$B$2&lt;=F6,F6-'Parâmetros'!$B$2&lt;='Parâmetros'!$B$4),"Validade termina em breve",""))</f>
        <v/>
      </c>
      <c r="M6" s="6">
        <f>IF(COUNTA(A6:J6)=0,"",IF(OR(A6="",B6="",C6="",D6="",E6="",F6="",G6="",H6="",I6=""),"Campos obrigatórios ausentes",IF(COUNTIF($A$5:$A$124,A6)&gt;1,"ID duplicado",IF(F6&lt;E6,"Datas inválidas",IF(H6&lt;=G6,"Horas inválidas","Sem pendência")))))</f>
        <v/>
      </c>
      <c r="O6">
        <f>IF('Parâmetros'!D6="","",'Parâmetros'!D6)</f>
        <v/>
      </c>
      <c r="P6">
        <f>IF('Parâmetros'!E6="","",'Parâmetros'!E6)</f>
        <v/>
      </c>
      <c r="Q6">
        <f>IF('Parâmetros'!F6="","",'Parâmetros'!F6)</f>
        <v/>
      </c>
    </row>
    <row r="7" ht="31" customHeight="1">
      <c r="A7" s="8" t="inlineStr">
        <is>
          <t>AUT-0003</t>
        </is>
      </c>
      <c r="B7" s="9" t="inlineStr">
        <is>
          <t>F-102</t>
        </is>
      </c>
      <c r="C7" s="10" t="inlineStr">
        <is>
          <t>Prestador Fictício Gama</t>
        </is>
      </c>
      <c r="D7" s="10" t="inlineStr">
        <is>
          <t>Inspeção técnica</t>
        </is>
      </c>
      <c r="E7" s="26" t="n">
        <v>46284</v>
      </c>
      <c r="F7" s="26" t="n">
        <v>46284</v>
      </c>
      <c r="G7" s="27" t="n">
        <v>0.375</v>
      </c>
      <c r="H7" s="27" t="n">
        <v>0.4583333333333333</v>
      </c>
      <c r="I7" s="10" t="inlineStr">
        <is>
          <t>Dias úteis</t>
        </is>
      </c>
      <c r="J7" s="10" t="inlineStr">
        <is>
          <t>Exemplo fictício</t>
        </is>
      </c>
      <c r="K7" s="5">
        <f>IF(COUNTA(A7:J7)=0,"",IF(OR(A7="",B7="",C7="",D7="",E7="",F7="",G7="",H7="",I7=""),"Incompleta",IF(OR(COUNTIF($A$5:$A$124,A7)&gt;1,F7&lt;E7,H7&lt;=G7),"Revisar",IF(OR('Parâmetros'!$B$2="",'Parâmetros'!$B$3=""),"Sem referência",IF('Parâmetros'!$B$2&lt;E7,"Ainda não vigente",IF('Parâmetros'!$B$2&gt;F7,"Vencida",IF(AND('Parâmetros'!$B$3&gt;=G7,'Parâmetros'!$B$3&lt;=H7,OR(I7="Todos os dias",AND(I7="Dias úteis",WEEKDAY('Parâmetros'!$B$2,2)&lt;=5),AND(I7="Sábados",WEEKDAY('Parâmetros'!$B$2,2)=6),AND(I7="Domingos",WEEKDAY('Parâmetros'!$B$2,2)=7),AND(I7="Fins de semana",WEEKDAY('Parâmetros'!$B$2,2)&gt;=6))),"Liberado na referência","Fora da janela")))))))</f>
        <v/>
      </c>
      <c r="L7" s="5">
        <f>IF(OR(A7="",M7&lt;&gt;"Sem pendência",E7="",F7="",'Parâmetros'!$B$2="",'Parâmetros'!$B$4=""),"",IF(AND('Parâmetros'!$B$2&gt;=E7,'Parâmetros'!$B$2&lt;=F7,F7-'Parâmetros'!$B$2&lt;='Parâmetros'!$B$4),"Validade termina em breve",""))</f>
        <v/>
      </c>
      <c r="M7" s="5">
        <f>IF(COUNTA(A7:J7)=0,"",IF(OR(A7="",B7="",C7="",D7="",E7="",F7="",G7="",H7="",I7=""),"Campos obrigatórios ausentes",IF(COUNTIF($A$5:$A$124,A7)&gt;1,"ID duplicado",IF(F7&lt;E7,"Datas inválidas",IF(H7&lt;=G7,"Horas inválidas","Sem pendência")))))</f>
        <v/>
      </c>
      <c r="O7">
        <f>IF('Parâmetros'!D7="","",'Parâmetros'!D7)</f>
        <v/>
      </c>
      <c r="P7">
        <f>IF('Parâmetros'!E7="","",'Parâmetros'!E7)</f>
        <v/>
      </c>
      <c r="Q7">
        <f>IF('Parâmetros'!F7="","",'Parâmetros'!F7)</f>
        <v/>
      </c>
    </row>
    <row r="8" ht="31" customHeight="1">
      <c r="A8" s="8" t="inlineStr">
        <is>
          <t>AUT-0004</t>
        </is>
      </c>
      <c r="B8" s="9" t="inlineStr">
        <is>
          <t>F-102</t>
        </is>
      </c>
      <c r="C8" s="10" t="inlineStr">
        <is>
          <t>Prestador Fictício Delta</t>
        </is>
      </c>
      <c r="D8" s="10" t="inlineStr">
        <is>
          <t>Entrega agendada</t>
        </is>
      </c>
      <c r="E8" s="26" t="n">
        <v>46284</v>
      </c>
      <c r="F8" s="26" t="n">
        <v>46284</v>
      </c>
      <c r="G8" s="27" t="n">
        <v>0.375</v>
      </c>
      <c r="H8" s="27" t="n">
        <v>0.4583333333333333</v>
      </c>
      <c r="I8" s="10" t="inlineStr">
        <is>
          <t>Sábados</t>
        </is>
      </c>
      <c r="J8" s="10" t="inlineStr">
        <is>
          <t>Exemplo fictício</t>
        </is>
      </c>
      <c r="K8" s="6">
        <f>IF(COUNTA(A8:J8)=0,"",IF(OR(A8="",B8="",C8="",D8="",E8="",F8="",G8="",H8="",I8=""),"Incompleta",IF(OR(COUNTIF($A$5:$A$124,A8)&gt;1,F8&lt;E8,H8&lt;=G8),"Revisar",IF(OR('Parâmetros'!$B$2="",'Parâmetros'!$B$3=""),"Sem referência",IF('Parâmetros'!$B$2&lt;E8,"Ainda não vigente",IF('Parâmetros'!$B$2&gt;F8,"Vencida",IF(AND('Parâmetros'!$B$3&gt;=G8,'Parâmetros'!$B$3&lt;=H8,OR(I8="Todos os dias",AND(I8="Dias úteis",WEEKDAY('Parâmetros'!$B$2,2)&lt;=5),AND(I8="Sábados",WEEKDAY('Parâmetros'!$B$2,2)=6),AND(I8="Domingos",WEEKDAY('Parâmetros'!$B$2,2)=7),AND(I8="Fins de semana",WEEKDAY('Parâmetros'!$B$2,2)&gt;=6))),"Liberado na referência","Fora da janela")))))))</f>
        <v/>
      </c>
      <c r="L8" s="6">
        <f>IF(OR(A8="",M8&lt;&gt;"Sem pendência",E8="",F8="",'Parâmetros'!$B$2="",'Parâmetros'!$B$4=""),"",IF(AND('Parâmetros'!$B$2&gt;=E8,'Parâmetros'!$B$2&lt;=F8,F8-'Parâmetros'!$B$2&lt;='Parâmetros'!$B$4),"Validade termina em breve",""))</f>
        <v/>
      </c>
      <c r="M8" s="6">
        <f>IF(COUNTA(A8:J8)=0,"",IF(OR(A8="",B8="",C8="",D8="",E8="",F8="",G8="",H8="",I8=""),"Campos obrigatórios ausentes",IF(COUNTIF($A$5:$A$124,A8)&gt;1,"ID duplicado",IF(F8&lt;E8,"Datas inválidas",IF(H8&lt;=G8,"Horas inválidas","Sem pendência")))))</f>
        <v/>
      </c>
      <c r="O8">
        <f>IF('Parâmetros'!D8="","",'Parâmetros'!D8)</f>
        <v/>
      </c>
      <c r="P8">
        <f>IF('Parâmetros'!E8="","",'Parâmetros'!E8)</f>
        <v/>
      </c>
      <c r="Q8">
        <f>IF('Parâmetros'!F8="","",'Parâmetros'!F8)</f>
        <v/>
      </c>
    </row>
    <row r="9" ht="31" customHeight="1">
      <c r="A9" s="8" t="inlineStr">
        <is>
          <t>AUT-0005</t>
        </is>
      </c>
      <c r="B9" s="9" t="inlineStr">
        <is>
          <t>F-201</t>
        </is>
      </c>
      <c r="C9" s="10" t="inlineStr">
        <is>
          <t>Prestador Fictício Épsilon</t>
        </is>
      </c>
      <c r="D9" s="10" t="inlineStr">
        <is>
          <t>Manutenção</t>
        </is>
      </c>
      <c r="E9" s="26" t="n">
        <v>46266</v>
      </c>
      <c r="F9" s="26" t="n">
        <v>46283</v>
      </c>
      <c r="G9" s="27" t="n">
        <v>0.3333333333333333</v>
      </c>
      <c r="H9" s="27" t="n">
        <v>0.75</v>
      </c>
      <c r="I9" s="10" t="inlineStr">
        <is>
          <t>Todos os dias</t>
        </is>
      </c>
      <c r="J9" s="10" t="inlineStr">
        <is>
          <t>Exemplo fictício</t>
        </is>
      </c>
      <c r="K9" s="5">
        <f>IF(COUNTA(A9:J9)=0,"",IF(OR(A9="",B9="",C9="",D9="",E9="",F9="",G9="",H9="",I9=""),"Incompleta",IF(OR(COUNTIF($A$5:$A$124,A9)&gt;1,F9&lt;E9,H9&lt;=G9),"Revisar",IF(OR('Parâmetros'!$B$2="",'Parâmetros'!$B$3=""),"Sem referência",IF('Parâmetros'!$B$2&lt;E9,"Ainda não vigente",IF('Parâmetros'!$B$2&gt;F9,"Vencida",IF(AND('Parâmetros'!$B$3&gt;=G9,'Parâmetros'!$B$3&lt;=H9,OR(I9="Todos os dias",AND(I9="Dias úteis",WEEKDAY('Parâmetros'!$B$2,2)&lt;=5),AND(I9="Sábados",WEEKDAY('Parâmetros'!$B$2,2)=6),AND(I9="Domingos",WEEKDAY('Parâmetros'!$B$2,2)=7),AND(I9="Fins de semana",WEEKDAY('Parâmetros'!$B$2,2)&gt;=6))),"Liberado na referência","Fora da janela")))))))</f>
        <v/>
      </c>
      <c r="L9" s="5">
        <f>IF(OR(A9="",M9&lt;&gt;"Sem pendência",E9="",F9="",'Parâmetros'!$B$2="",'Parâmetros'!$B$4=""),"",IF(AND('Parâmetros'!$B$2&gt;=E9,'Parâmetros'!$B$2&lt;=F9,F9-'Parâmetros'!$B$2&lt;='Parâmetros'!$B$4),"Validade termina em breve",""))</f>
        <v/>
      </c>
      <c r="M9" s="5">
        <f>IF(COUNTA(A9:J9)=0,"",IF(OR(A9="",B9="",C9="",D9="",E9="",F9="",G9="",H9="",I9=""),"Campos obrigatórios ausentes",IF(COUNTIF($A$5:$A$124,A9)&gt;1,"ID duplicado",IF(F9&lt;E9,"Datas inválidas",IF(H9&lt;=G9,"Horas inválidas","Sem pendência")))))</f>
        <v/>
      </c>
      <c r="O9">
        <f>IF('Parâmetros'!D9="","",'Parâmetros'!D9)</f>
        <v/>
      </c>
      <c r="P9">
        <f>IF('Parâmetros'!E9="","",'Parâmetros'!E9)</f>
        <v/>
      </c>
      <c r="Q9">
        <f>IF('Parâmetros'!F9="","",'Parâmetros'!F9)</f>
        <v/>
      </c>
    </row>
    <row r="10" ht="31" customHeight="1">
      <c r="A10" s="8" t="inlineStr">
        <is>
          <t>AUT-0006</t>
        </is>
      </c>
      <c r="B10" s="9" t="inlineStr">
        <is>
          <t>F-201</t>
        </is>
      </c>
      <c r="C10" s="10" t="inlineStr">
        <is>
          <t>Prestador Fictício Zeta</t>
        </is>
      </c>
      <c r="D10" s="10" t="inlineStr">
        <is>
          <t>Instalação</t>
        </is>
      </c>
      <c r="E10" s="26" t="n">
        <v>46285</v>
      </c>
      <c r="F10" s="26" t="n">
        <v>46287</v>
      </c>
      <c r="G10" s="27" t="n">
        <v>0.3333333333333333</v>
      </c>
      <c r="H10" s="27" t="n">
        <v>0.5</v>
      </c>
      <c r="I10" s="10" t="inlineStr">
        <is>
          <t>Todos os dias</t>
        </is>
      </c>
      <c r="J10" s="10" t="inlineStr">
        <is>
          <t>Exemplo fictício</t>
        </is>
      </c>
      <c r="K10" s="6">
        <f>IF(COUNTA(A10:J10)=0,"",IF(OR(A10="",B10="",C10="",D10="",E10="",F10="",G10="",H10="",I10=""),"Incompleta",IF(OR(COUNTIF($A$5:$A$124,A10)&gt;1,F10&lt;E10,H10&lt;=G10),"Revisar",IF(OR('Parâmetros'!$B$2="",'Parâmetros'!$B$3=""),"Sem referência",IF('Parâmetros'!$B$2&lt;E10,"Ainda não vigente",IF('Parâmetros'!$B$2&gt;F10,"Vencida",IF(AND('Parâmetros'!$B$3&gt;=G10,'Parâmetros'!$B$3&lt;=H10,OR(I10="Todos os dias",AND(I10="Dias úteis",WEEKDAY('Parâmetros'!$B$2,2)&lt;=5),AND(I10="Sábados",WEEKDAY('Parâmetros'!$B$2,2)=6),AND(I10="Domingos",WEEKDAY('Parâmetros'!$B$2,2)=7),AND(I10="Fins de semana",WEEKDAY('Parâmetros'!$B$2,2)&gt;=6))),"Liberado na referência","Fora da janela")))))))</f>
        <v/>
      </c>
      <c r="L10" s="6">
        <f>IF(OR(A10="",M10&lt;&gt;"Sem pendência",E10="",F10="",'Parâmetros'!$B$2="",'Parâmetros'!$B$4=""),"",IF(AND('Parâmetros'!$B$2&gt;=E10,'Parâmetros'!$B$2&lt;=F10,F10-'Parâmetros'!$B$2&lt;='Parâmetros'!$B$4),"Validade termina em breve",""))</f>
        <v/>
      </c>
      <c r="M10" s="6">
        <f>IF(COUNTA(A10:J10)=0,"",IF(OR(A10="",B10="",C10="",D10="",E10="",F10="",G10="",H10="",I10=""),"Campos obrigatórios ausentes",IF(COUNTIF($A$5:$A$124,A10)&gt;1,"ID duplicado",IF(F10&lt;E10,"Datas inválidas",IF(H10&lt;=G10,"Horas inválidas","Sem pendência")))))</f>
        <v/>
      </c>
      <c r="O10">
        <f>IF('Parâmetros'!D10="","",'Parâmetros'!D10)</f>
        <v/>
      </c>
      <c r="P10">
        <f>IF('Parâmetros'!E10="","",'Parâmetros'!E10)</f>
        <v/>
      </c>
      <c r="Q10">
        <f>IF('Parâmetros'!F10="","",'Parâmetros'!F10)</f>
        <v/>
      </c>
    </row>
    <row r="11" ht="31" customHeight="1">
      <c r="A11" s="8" t="inlineStr">
        <is>
          <t>AUT-0007</t>
        </is>
      </c>
      <c r="B11" s="9" t="inlineStr">
        <is>
          <t>F-202</t>
        </is>
      </c>
      <c r="C11" s="10" t="inlineStr">
        <is>
          <t>Prestador Fictício Eta</t>
        </is>
      </c>
      <c r="D11" s="10" t="inlineStr">
        <is>
          <t>Medição</t>
        </is>
      </c>
      <c r="E11" s="26" t="n">
        <v>46284</v>
      </c>
      <c r="F11" s="26" t="n">
        <v>46286</v>
      </c>
      <c r="G11" s="27" t="n">
        <v>0.4166666666666667</v>
      </c>
      <c r="H11" s="27" t="n">
        <v>0.375</v>
      </c>
      <c r="I11" s="10" t="inlineStr">
        <is>
          <t>Todos os dias</t>
        </is>
      </c>
      <c r="J11" s="10" t="inlineStr">
        <is>
          <t>Horas inválidas para teste</t>
        </is>
      </c>
      <c r="K11" s="5">
        <f>IF(COUNTA(A11:J11)=0,"",IF(OR(A11="",B11="",C11="",D11="",E11="",F11="",G11="",H11="",I11=""),"Incompleta",IF(OR(COUNTIF($A$5:$A$124,A11)&gt;1,F11&lt;E11,H11&lt;=G11),"Revisar",IF(OR('Parâmetros'!$B$2="",'Parâmetros'!$B$3=""),"Sem referência",IF('Parâmetros'!$B$2&lt;E11,"Ainda não vigente",IF('Parâmetros'!$B$2&gt;F11,"Vencida",IF(AND('Parâmetros'!$B$3&gt;=G11,'Parâmetros'!$B$3&lt;=H11,OR(I11="Todos os dias",AND(I11="Dias úteis",WEEKDAY('Parâmetros'!$B$2,2)&lt;=5),AND(I11="Sábados",WEEKDAY('Parâmetros'!$B$2,2)=6),AND(I11="Domingos",WEEKDAY('Parâmetros'!$B$2,2)=7),AND(I11="Fins de semana",WEEKDAY('Parâmetros'!$B$2,2)&gt;=6))),"Liberado na referência","Fora da janela")))))))</f>
        <v/>
      </c>
      <c r="L11" s="5">
        <f>IF(OR(A11="",M11&lt;&gt;"Sem pendência",E11="",F11="",'Parâmetros'!$B$2="",'Parâmetros'!$B$4=""),"",IF(AND('Parâmetros'!$B$2&gt;=E11,'Parâmetros'!$B$2&lt;=F11,F11-'Parâmetros'!$B$2&lt;='Parâmetros'!$B$4),"Validade termina em breve",""))</f>
        <v/>
      </c>
      <c r="M11" s="5">
        <f>IF(COUNTA(A11:J11)=0,"",IF(OR(A11="",B11="",C11="",D11="",E11="",F11="",G11="",H11="",I11=""),"Campos obrigatórios ausentes",IF(COUNTIF($A$5:$A$124,A11)&gt;1,"ID duplicado",IF(F11&lt;E11,"Datas inválidas",IF(H11&lt;=G11,"Horas inválidas","Sem pendência")))))</f>
        <v/>
      </c>
      <c r="O11">
        <f>IF('Parâmetros'!D11="","",'Parâmetros'!D11)</f>
        <v/>
      </c>
      <c r="P11">
        <f>IF('Parâmetros'!E11="","",'Parâmetros'!E11)</f>
        <v/>
      </c>
      <c r="Q11">
        <f>IF('Parâmetros'!F11="","",'Parâmetros'!F11)</f>
        <v/>
      </c>
    </row>
    <row r="12" ht="31" customHeight="1">
      <c r="A12" s="8" t="inlineStr">
        <is>
          <t>AUT-0008</t>
        </is>
      </c>
      <c r="B12" s="9" t="inlineStr">
        <is>
          <t>F-301</t>
        </is>
      </c>
      <c r="C12" s="10" t="inlineStr">
        <is>
          <t>Prestador Fictício Teta</t>
        </is>
      </c>
      <c r="D12" s="10" t="inlineStr">
        <is>
          <t>Mudança</t>
        </is>
      </c>
      <c r="E12" s="26" t="n">
        <v>46284</v>
      </c>
      <c r="F12" s="26" t="n">
        <v>46284</v>
      </c>
      <c r="G12" s="27" t="n">
        <v>0.3333333333333333</v>
      </c>
      <c r="H12" s="27" t="n"/>
      <c r="I12" s="10" t="inlineStr">
        <is>
          <t>Todos os dias</t>
        </is>
      </c>
      <c r="J12" s="10" t="inlineStr">
        <is>
          <t>Hora final vazia para teste</t>
        </is>
      </c>
      <c r="K12" s="6">
        <f>IF(COUNTA(A12:J12)=0,"",IF(OR(A12="",B12="",C12="",D12="",E12="",F12="",G12="",H12="",I12=""),"Incompleta",IF(OR(COUNTIF($A$5:$A$124,A12)&gt;1,F12&lt;E12,H12&lt;=G12),"Revisar",IF(OR('Parâmetros'!$B$2="",'Parâmetros'!$B$3=""),"Sem referência",IF('Parâmetros'!$B$2&lt;E12,"Ainda não vigente",IF('Parâmetros'!$B$2&gt;F12,"Vencida",IF(AND('Parâmetros'!$B$3&gt;=G12,'Parâmetros'!$B$3&lt;=H12,OR(I12="Todos os dias",AND(I12="Dias úteis",WEEKDAY('Parâmetros'!$B$2,2)&lt;=5),AND(I12="Sábados",WEEKDAY('Parâmetros'!$B$2,2)=6),AND(I12="Domingos",WEEKDAY('Parâmetros'!$B$2,2)=7),AND(I12="Fins de semana",WEEKDAY('Parâmetros'!$B$2,2)&gt;=6))),"Liberado na referência","Fora da janela")))))))</f>
        <v/>
      </c>
      <c r="L12" s="6">
        <f>IF(OR(A12="",M12&lt;&gt;"Sem pendência",E12="",F12="",'Parâmetros'!$B$2="",'Parâmetros'!$B$4=""),"",IF(AND('Parâmetros'!$B$2&gt;=E12,'Parâmetros'!$B$2&lt;=F12,F12-'Parâmetros'!$B$2&lt;='Parâmetros'!$B$4),"Validade termina em breve",""))</f>
        <v/>
      </c>
      <c r="M12" s="6">
        <f>IF(COUNTA(A12:J12)=0,"",IF(OR(A12="",B12="",C12="",D12="",E12="",F12="",G12="",H12="",I12=""),"Campos obrigatórios ausentes",IF(COUNTIF($A$5:$A$124,A12)&gt;1,"ID duplicado",IF(F12&lt;E12,"Datas inválidas",IF(H12&lt;=G12,"Horas inválidas","Sem pendência")))))</f>
        <v/>
      </c>
      <c r="O12">
        <f>IF('Parâmetros'!D12="","",'Parâmetros'!D12)</f>
        <v/>
      </c>
      <c r="P12">
        <f>IF('Parâmetros'!E12="","",'Parâmetros'!E12)</f>
        <v/>
      </c>
      <c r="Q12">
        <f>IF('Parâmetros'!F12="","",'Parâmetros'!F12)</f>
        <v/>
      </c>
    </row>
    <row r="13" ht="31" customHeight="1">
      <c r="A13" s="8" t="inlineStr">
        <is>
          <t>AUT-0009</t>
        </is>
      </c>
      <c r="B13" s="9" t="inlineStr">
        <is>
          <t>F-302</t>
        </is>
      </c>
      <c r="C13" s="10" t="inlineStr">
        <is>
          <t>Prestador Fictício Iota</t>
        </is>
      </c>
      <c r="D13" s="10" t="inlineStr">
        <is>
          <t>Manutenção</t>
        </is>
      </c>
      <c r="E13" s="26" t="n">
        <v>46284</v>
      </c>
      <c r="F13" s="26" t="n">
        <v>46284</v>
      </c>
      <c r="G13" s="27" t="n">
        <v>0.2916666666666667</v>
      </c>
      <c r="H13" s="27" t="n">
        <v>0.75</v>
      </c>
      <c r="I13" s="10" t="inlineStr">
        <is>
          <t>Fins de semana</t>
        </is>
      </c>
      <c r="J13" s="10" t="inlineStr">
        <is>
          <t>Exemplo fictício</t>
        </is>
      </c>
      <c r="K13" s="5">
        <f>IF(COUNTA(A13:J13)=0,"",IF(OR(A13="",B13="",C13="",D13="",E13="",F13="",G13="",H13="",I13=""),"Incompleta",IF(OR(COUNTIF($A$5:$A$124,A13)&gt;1,F13&lt;E13,H13&lt;=G13),"Revisar",IF(OR('Parâmetros'!$B$2="",'Parâmetros'!$B$3=""),"Sem referência",IF('Parâmetros'!$B$2&lt;E13,"Ainda não vigente",IF('Parâmetros'!$B$2&gt;F13,"Vencida",IF(AND('Parâmetros'!$B$3&gt;=G13,'Parâmetros'!$B$3&lt;=H13,OR(I13="Todos os dias",AND(I13="Dias úteis",WEEKDAY('Parâmetros'!$B$2,2)&lt;=5),AND(I13="Sábados",WEEKDAY('Parâmetros'!$B$2,2)=6),AND(I13="Domingos",WEEKDAY('Parâmetros'!$B$2,2)=7),AND(I13="Fins de semana",WEEKDAY('Parâmetros'!$B$2,2)&gt;=6))),"Liberado na referência","Fora da janela")))))))</f>
        <v/>
      </c>
      <c r="L13" s="5">
        <f>IF(OR(A13="",M13&lt;&gt;"Sem pendência",E13="",F13="",'Parâmetros'!$B$2="",'Parâmetros'!$B$4=""),"",IF(AND('Parâmetros'!$B$2&gt;=E13,'Parâmetros'!$B$2&lt;=F13,F13-'Parâmetros'!$B$2&lt;='Parâmetros'!$B$4),"Validade termina em breve",""))</f>
        <v/>
      </c>
      <c r="M13" s="5">
        <f>IF(COUNTA(A13:J13)=0,"",IF(OR(A13="",B13="",C13="",D13="",E13="",F13="",G13="",H13="",I13=""),"Campos obrigatórios ausentes",IF(COUNTIF($A$5:$A$124,A13)&gt;1,"ID duplicado",IF(F13&lt;E13,"Datas inválidas",IF(H13&lt;=G13,"Horas inválidas","Sem pendência")))))</f>
        <v/>
      </c>
      <c r="O13">
        <f>IF('Parâmetros'!D13="","",'Parâmetros'!D13)</f>
        <v/>
      </c>
      <c r="P13">
        <f>IF('Parâmetros'!E13="","",'Parâmetros'!E13)</f>
        <v/>
      </c>
      <c r="Q13">
        <f>IF('Parâmetros'!F13="","",'Parâmetros'!F13)</f>
        <v/>
      </c>
    </row>
    <row r="14" ht="31" customHeight="1">
      <c r="A14" s="8" t="inlineStr">
        <is>
          <t>AUT-0010</t>
        </is>
      </c>
      <c r="B14" s="9" t="inlineStr">
        <is>
          <t>F-401</t>
        </is>
      </c>
      <c r="C14" s="10" t="inlineStr">
        <is>
          <t>Prestador Fictício Kappa</t>
        </is>
      </c>
      <c r="D14" s="10" t="inlineStr">
        <is>
          <t>Instalação</t>
        </is>
      </c>
      <c r="E14" s="26" t="n">
        <v>46284</v>
      </c>
      <c r="F14" s="26" t="n">
        <v>46290</v>
      </c>
      <c r="G14" s="27" t="n">
        <v>0.3333333333333333</v>
      </c>
      <c r="H14" s="27" t="n">
        <v>0.4166666666666667</v>
      </c>
      <c r="I14" s="10" t="inlineStr">
        <is>
          <t>Domingos</t>
        </is>
      </c>
      <c r="J14" s="10" t="inlineStr">
        <is>
          <t>ID repetido para teste</t>
        </is>
      </c>
      <c r="K14" s="6">
        <f>IF(COUNTA(A14:J14)=0,"",IF(OR(A14="",B14="",C14="",D14="",E14="",F14="",G14="",H14="",I14=""),"Incompleta",IF(OR(COUNTIF($A$5:$A$124,A14)&gt;1,F14&lt;E14,H14&lt;=G14),"Revisar",IF(OR('Parâmetros'!$B$2="",'Parâmetros'!$B$3=""),"Sem referência",IF('Parâmetros'!$B$2&lt;E14,"Ainda não vigente",IF('Parâmetros'!$B$2&gt;F14,"Vencida",IF(AND('Parâmetros'!$B$3&gt;=G14,'Parâmetros'!$B$3&lt;=H14,OR(I14="Todos os dias",AND(I14="Dias úteis",WEEKDAY('Parâmetros'!$B$2,2)&lt;=5),AND(I14="Sábados",WEEKDAY('Parâmetros'!$B$2,2)=6),AND(I14="Domingos",WEEKDAY('Parâmetros'!$B$2,2)=7),AND(I14="Fins de semana",WEEKDAY('Parâmetros'!$B$2,2)&gt;=6))),"Liberado na referência","Fora da janela")))))))</f>
        <v/>
      </c>
      <c r="L14" s="6">
        <f>IF(OR(A14="",M14&lt;&gt;"Sem pendência",E14="",F14="",'Parâmetros'!$B$2="",'Parâmetros'!$B$4=""),"",IF(AND('Parâmetros'!$B$2&gt;=E14,'Parâmetros'!$B$2&lt;=F14,F14-'Parâmetros'!$B$2&lt;='Parâmetros'!$B$4),"Validade termina em breve",""))</f>
        <v/>
      </c>
      <c r="M14" s="6">
        <f>IF(COUNTA(A14:J14)=0,"",IF(OR(A14="",B14="",C14="",D14="",E14="",F14="",G14="",H14="",I14=""),"Campos obrigatórios ausentes",IF(COUNTIF($A$5:$A$124,A14)&gt;1,"ID duplicado",IF(F14&lt;E14,"Datas inválidas",IF(H14&lt;=G14,"Horas inválidas","Sem pendência")))))</f>
        <v/>
      </c>
      <c r="O14">
        <f>IF('Parâmetros'!D14="","",'Parâmetros'!D14)</f>
        <v/>
      </c>
      <c r="P14">
        <f>IF('Parâmetros'!E14="","",'Parâmetros'!E14)</f>
        <v/>
      </c>
      <c r="Q14">
        <f>IF('Parâmetros'!F14="","",'Parâmetros'!F14)</f>
        <v/>
      </c>
    </row>
    <row r="15" ht="31" customHeight="1">
      <c r="A15" s="8" t="inlineStr">
        <is>
          <t>AUT-0010</t>
        </is>
      </c>
      <c r="B15" s="9" t="inlineStr">
        <is>
          <t>F-401</t>
        </is>
      </c>
      <c r="C15" s="10" t="inlineStr">
        <is>
          <t>Prestador Fictício Lambda</t>
        </is>
      </c>
      <c r="D15" s="10" t="inlineStr">
        <is>
          <t>Inspeção técnica</t>
        </is>
      </c>
      <c r="E15" s="26" t="n">
        <v>46284</v>
      </c>
      <c r="F15" s="26" t="n">
        <v>46284</v>
      </c>
      <c r="G15" s="27" t="n">
        <v>0.3333333333333333</v>
      </c>
      <c r="H15" s="27" t="n">
        <v>0.5833333333333334</v>
      </c>
      <c r="I15" s="10" t="inlineStr">
        <is>
          <t>Todos os dias</t>
        </is>
      </c>
      <c r="J15" s="10" t="inlineStr">
        <is>
          <t>ID repetido para teste</t>
        </is>
      </c>
      <c r="K15" s="5">
        <f>IF(COUNTA(A15:J15)=0,"",IF(OR(A15="",B15="",C15="",D15="",E15="",F15="",G15="",H15="",I15=""),"Incompleta",IF(OR(COUNTIF($A$5:$A$124,A15)&gt;1,F15&lt;E15,H15&lt;=G15),"Revisar",IF(OR('Parâmetros'!$B$2="",'Parâmetros'!$B$3=""),"Sem referência",IF('Parâmetros'!$B$2&lt;E15,"Ainda não vigente",IF('Parâmetros'!$B$2&gt;F15,"Vencida",IF(AND('Parâmetros'!$B$3&gt;=G15,'Parâmetros'!$B$3&lt;=H15,OR(I15="Todos os dias",AND(I15="Dias úteis",WEEKDAY('Parâmetros'!$B$2,2)&lt;=5),AND(I15="Sábados",WEEKDAY('Parâmetros'!$B$2,2)=6),AND(I15="Domingos",WEEKDAY('Parâmetros'!$B$2,2)=7),AND(I15="Fins de semana",WEEKDAY('Parâmetros'!$B$2,2)&gt;=6))),"Liberado na referência","Fora da janela")))))))</f>
        <v/>
      </c>
      <c r="L15" s="5">
        <f>IF(OR(A15="",M15&lt;&gt;"Sem pendência",E15="",F15="",'Parâmetros'!$B$2="",'Parâmetros'!$B$4=""),"",IF(AND('Parâmetros'!$B$2&gt;=E15,'Parâmetros'!$B$2&lt;=F15,F15-'Parâmetros'!$B$2&lt;='Parâmetros'!$B$4),"Validade termina em breve",""))</f>
        <v/>
      </c>
      <c r="M15" s="5">
        <f>IF(COUNTA(A15:J15)=0,"",IF(OR(A15="",B15="",C15="",D15="",E15="",F15="",G15="",H15="",I15=""),"Campos obrigatórios ausentes",IF(COUNTIF($A$5:$A$124,A15)&gt;1,"ID duplicado",IF(F15&lt;E15,"Datas inválidas",IF(H15&lt;=G15,"Horas inválidas","Sem pendência")))))</f>
        <v/>
      </c>
      <c r="O15">
        <f>IF('Parâmetros'!D15="","",'Parâmetros'!D15)</f>
        <v/>
      </c>
      <c r="P15">
        <f>IF('Parâmetros'!E15="","",'Parâmetros'!E15)</f>
        <v/>
      </c>
      <c r="Q15">
        <f>IF('Parâmetros'!F15="","",'Parâmetros'!F15)</f>
        <v/>
      </c>
    </row>
    <row r="16" ht="31" customHeight="1">
      <c r="A16" s="8" t="n"/>
      <c r="B16" s="9" t="n"/>
      <c r="C16" s="10" t="n"/>
      <c r="D16" s="10" t="n"/>
      <c r="E16" s="26" t="n"/>
      <c r="F16" s="26" t="n"/>
      <c r="G16" s="27" t="n"/>
      <c r="H16" s="27" t="n"/>
      <c r="I16" s="10" t="n"/>
      <c r="J16" s="10" t="n"/>
      <c r="K16" s="6">
        <f>IF(COUNTA(A16:J16)=0,"",IF(OR(A16="",B16="",C16="",D16="",E16="",F16="",G16="",H16="",I16=""),"Incompleta",IF(OR(COUNTIF($A$5:$A$124,A16)&gt;1,F16&lt;E16,H16&lt;=G16),"Revisar",IF(OR('Parâmetros'!$B$2="",'Parâmetros'!$B$3=""),"Sem referência",IF('Parâmetros'!$B$2&lt;E16,"Ainda não vigente",IF('Parâmetros'!$B$2&gt;F16,"Vencida",IF(AND('Parâmetros'!$B$3&gt;=G16,'Parâmetros'!$B$3&lt;=H16,OR(I16="Todos os dias",AND(I16="Dias úteis",WEEKDAY('Parâmetros'!$B$2,2)&lt;=5),AND(I16="Sábados",WEEKDAY('Parâmetros'!$B$2,2)=6),AND(I16="Domingos",WEEKDAY('Parâmetros'!$B$2,2)=7),AND(I16="Fins de semana",WEEKDAY('Parâmetros'!$B$2,2)&gt;=6))),"Liberado na referência","Fora da janela")))))))</f>
        <v/>
      </c>
      <c r="L16" s="6">
        <f>IF(OR(A16="",M16&lt;&gt;"Sem pendência",E16="",F16="",'Parâmetros'!$B$2="",'Parâmetros'!$B$4=""),"",IF(AND('Parâmetros'!$B$2&gt;=E16,'Parâmetros'!$B$2&lt;=F16,F16-'Parâmetros'!$B$2&lt;='Parâmetros'!$B$4),"Validade termina em breve",""))</f>
        <v/>
      </c>
      <c r="M16" s="6">
        <f>IF(COUNTA(A16:J16)=0,"",IF(OR(A16="",B16="",C16="",D16="",E16="",F16="",G16="",H16="",I16=""),"Campos obrigatórios ausentes",IF(COUNTIF($A$5:$A$124,A16)&gt;1,"ID duplicado",IF(F16&lt;E16,"Datas inválidas",IF(H16&lt;=G16,"Horas inválidas","Sem pendência")))))</f>
        <v/>
      </c>
      <c r="O16">
        <f>IF('Parâmetros'!D16="","",'Parâmetros'!D16)</f>
        <v/>
      </c>
      <c r="P16">
        <f>IF('Parâmetros'!E16="","",'Parâmetros'!E16)</f>
        <v/>
      </c>
      <c r="Q16">
        <f>IF('Parâmetros'!F16="","",'Parâmetros'!F16)</f>
        <v/>
      </c>
    </row>
    <row r="17" ht="31" customHeight="1">
      <c r="A17" s="8" t="n"/>
      <c r="B17" s="9" t="n"/>
      <c r="C17" s="10" t="n"/>
      <c r="D17" s="10" t="n"/>
      <c r="E17" s="26" t="n"/>
      <c r="F17" s="26" t="n"/>
      <c r="G17" s="27" t="n"/>
      <c r="H17" s="27" t="n"/>
      <c r="I17" s="10" t="n"/>
      <c r="J17" s="10" t="n"/>
      <c r="K17" s="5">
        <f>IF(COUNTA(A17:J17)=0,"",IF(OR(A17="",B17="",C17="",D17="",E17="",F17="",G17="",H17="",I17=""),"Incompleta",IF(OR(COUNTIF($A$5:$A$124,A17)&gt;1,F17&lt;E17,H17&lt;=G17),"Revisar",IF(OR('Parâmetros'!$B$2="",'Parâmetros'!$B$3=""),"Sem referência",IF('Parâmetros'!$B$2&lt;E17,"Ainda não vigente",IF('Parâmetros'!$B$2&gt;F17,"Vencida",IF(AND('Parâmetros'!$B$3&gt;=G17,'Parâmetros'!$B$3&lt;=H17,OR(I17="Todos os dias",AND(I17="Dias úteis",WEEKDAY('Parâmetros'!$B$2,2)&lt;=5),AND(I17="Sábados",WEEKDAY('Parâmetros'!$B$2,2)=6),AND(I17="Domingos",WEEKDAY('Parâmetros'!$B$2,2)=7),AND(I17="Fins de semana",WEEKDAY('Parâmetros'!$B$2,2)&gt;=6))),"Liberado na referência","Fora da janela")))))))</f>
        <v/>
      </c>
      <c r="L17" s="5">
        <f>IF(OR(A17="",M17&lt;&gt;"Sem pendência",E17="",F17="",'Parâmetros'!$B$2="",'Parâmetros'!$B$4=""),"",IF(AND('Parâmetros'!$B$2&gt;=E17,'Parâmetros'!$B$2&lt;=F17,F17-'Parâmetros'!$B$2&lt;='Parâmetros'!$B$4),"Validade termina em breve",""))</f>
        <v/>
      </c>
      <c r="M17" s="5">
        <f>IF(COUNTA(A17:J17)=0,"",IF(OR(A17="",B17="",C17="",D17="",E17="",F17="",G17="",H17="",I17=""),"Campos obrigatórios ausentes",IF(COUNTIF($A$5:$A$124,A17)&gt;1,"ID duplicado",IF(F17&lt;E17,"Datas inválidas",IF(H17&lt;=G17,"Horas inválidas","Sem pendência")))))</f>
        <v/>
      </c>
      <c r="O17">
        <f>IF('Parâmetros'!D17="","",'Parâmetros'!D17)</f>
        <v/>
      </c>
      <c r="P17">
        <f>IF('Parâmetros'!E17="","",'Parâmetros'!E17)</f>
        <v/>
      </c>
      <c r="Q17">
        <f>IF('Parâmetros'!F17="","",'Parâmetros'!F17)</f>
        <v/>
      </c>
    </row>
    <row r="18" ht="31" customHeight="1">
      <c r="A18" s="8" t="n"/>
      <c r="B18" s="9" t="n"/>
      <c r="C18" s="10" t="n"/>
      <c r="D18" s="10" t="n"/>
      <c r="E18" s="26" t="n"/>
      <c r="F18" s="26" t="n"/>
      <c r="G18" s="27" t="n"/>
      <c r="H18" s="27" t="n"/>
      <c r="I18" s="10" t="n"/>
      <c r="J18" s="10" t="n"/>
      <c r="K18" s="6">
        <f>IF(COUNTA(A18:J18)=0,"",IF(OR(A18="",B18="",C18="",D18="",E18="",F18="",G18="",H18="",I18=""),"Incompleta",IF(OR(COUNTIF($A$5:$A$124,A18)&gt;1,F18&lt;E18,H18&lt;=G18),"Revisar",IF(OR('Parâmetros'!$B$2="",'Parâmetros'!$B$3=""),"Sem referência",IF('Parâmetros'!$B$2&lt;E18,"Ainda não vigente",IF('Parâmetros'!$B$2&gt;F18,"Vencida",IF(AND('Parâmetros'!$B$3&gt;=G18,'Parâmetros'!$B$3&lt;=H18,OR(I18="Todos os dias",AND(I18="Dias úteis",WEEKDAY('Parâmetros'!$B$2,2)&lt;=5),AND(I18="Sábados",WEEKDAY('Parâmetros'!$B$2,2)=6),AND(I18="Domingos",WEEKDAY('Parâmetros'!$B$2,2)=7),AND(I18="Fins de semana",WEEKDAY('Parâmetros'!$B$2,2)&gt;=6))),"Liberado na referência","Fora da janela")))))))</f>
        <v/>
      </c>
      <c r="L18" s="6">
        <f>IF(OR(A18="",M18&lt;&gt;"Sem pendência",E18="",F18="",'Parâmetros'!$B$2="",'Parâmetros'!$B$4=""),"",IF(AND('Parâmetros'!$B$2&gt;=E18,'Parâmetros'!$B$2&lt;=F18,F18-'Parâmetros'!$B$2&lt;='Parâmetros'!$B$4),"Validade termina em breve",""))</f>
        <v/>
      </c>
      <c r="M18" s="6">
        <f>IF(COUNTA(A18:J18)=0,"",IF(OR(A18="",B18="",C18="",D18="",E18="",F18="",G18="",H18="",I18=""),"Campos obrigatórios ausentes",IF(COUNTIF($A$5:$A$124,A18)&gt;1,"ID duplicado",IF(F18&lt;E18,"Datas inválidas",IF(H18&lt;=G18,"Horas inválidas","Sem pendência")))))</f>
        <v/>
      </c>
      <c r="O18">
        <f>IF('Parâmetros'!D18="","",'Parâmetros'!D18)</f>
        <v/>
      </c>
      <c r="P18">
        <f>IF('Parâmetros'!E18="","",'Parâmetros'!E18)</f>
        <v/>
      </c>
      <c r="Q18">
        <f>IF('Parâmetros'!F18="","",'Parâmetros'!F18)</f>
        <v/>
      </c>
    </row>
    <row r="19" ht="31" customHeight="1">
      <c r="A19" s="8" t="n"/>
      <c r="B19" s="9" t="n"/>
      <c r="C19" s="10" t="n"/>
      <c r="D19" s="10" t="n"/>
      <c r="E19" s="26" t="n"/>
      <c r="F19" s="26" t="n"/>
      <c r="G19" s="27" t="n"/>
      <c r="H19" s="27" t="n"/>
      <c r="I19" s="10" t="n"/>
      <c r="J19" s="10" t="n"/>
      <c r="K19" s="5">
        <f>IF(COUNTA(A19:J19)=0,"",IF(OR(A19="",B19="",C19="",D19="",E19="",F19="",G19="",H19="",I19=""),"Incompleta",IF(OR(COUNTIF($A$5:$A$124,A19)&gt;1,F19&lt;E19,H19&lt;=G19),"Revisar",IF(OR('Parâmetros'!$B$2="",'Parâmetros'!$B$3=""),"Sem referência",IF('Parâmetros'!$B$2&lt;E19,"Ainda não vigente",IF('Parâmetros'!$B$2&gt;F19,"Vencida",IF(AND('Parâmetros'!$B$3&gt;=G19,'Parâmetros'!$B$3&lt;=H19,OR(I19="Todos os dias",AND(I19="Dias úteis",WEEKDAY('Parâmetros'!$B$2,2)&lt;=5),AND(I19="Sábados",WEEKDAY('Parâmetros'!$B$2,2)=6),AND(I19="Domingos",WEEKDAY('Parâmetros'!$B$2,2)=7),AND(I19="Fins de semana",WEEKDAY('Parâmetros'!$B$2,2)&gt;=6))),"Liberado na referência","Fora da janela")))))))</f>
        <v/>
      </c>
      <c r="L19" s="5">
        <f>IF(OR(A19="",M19&lt;&gt;"Sem pendência",E19="",F19="",'Parâmetros'!$B$2="",'Parâmetros'!$B$4=""),"",IF(AND('Parâmetros'!$B$2&gt;=E19,'Parâmetros'!$B$2&lt;=F19,F19-'Parâmetros'!$B$2&lt;='Parâmetros'!$B$4),"Validade termina em breve",""))</f>
        <v/>
      </c>
      <c r="M19" s="5">
        <f>IF(COUNTA(A19:J19)=0,"",IF(OR(A19="",B19="",C19="",D19="",E19="",F19="",G19="",H19="",I19=""),"Campos obrigatórios ausentes",IF(COUNTIF($A$5:$A$124,A19)&gt;1,"ID duplicado",IF(F19&lt;E19,"Datas inválidas",IF(H19&lt;=G19,"Horas inválidas","Sem pendência")))))</f>
        <v/>
      </c>
      <c r="O19">
        <f>IF('Parâmetros'!D19="","",'Parâmetros'!D19)</f>
        <v/>
      </c>
      <c r="P19">
        <f>IF('Parâmetros'!E19="","",'Parâmetros'!E19)</f>
        <v/>
      </c>
      <c r="Q19">
        <f>IF('Parâmetros'!F19="","",'Parâmetros'!F19)</f>
        <v/>
      </c>
    </row>
    <row r="20" ht="31" customHeight="1">
      <c r="A20" s="8" t="n"/>
      <c r="B20" s="9" t="n"/>
      <c r="C20" s="10" t="n"/>
      <c r="D20" s="10" t="n"/>
      <c r="E20" s="26" t="n"/>
      <c r="F20" s="26" t="n"/>
      <c r="G20" s="27" t="n"/>
      <c r="H20" s="27" t="n"/>
      <c r="I20" s="10" t="n"/>
      <c r="J20" s="10" t="n"/>
      <c r="K20" s="6">
        <f>IF(COUNTA(A20:J20)=0,"",IF(OR(A20="",B20="",C20="",D20="",E20="",F20="",G20="",H20="",I20=""),"Incompleta",IF(OR(COUNTIF($A$5:$A$124,A20)&gt;1,F20&lt;E20,H20&lt;=G20),"Revisar",IF(OR('Parâmetros'!$B$2="",'Parâmetros'!$B$3=""),"Sem referência",IF('Parâmetros'!$B$2&lt;E20,"Ainda não vigente",IF('Parâmetros'!$B$2&gt;F20,"Vencida",IF(AND('Parâmetros'!$B$3&gt;=G20,'Parâmetros'!$B$3&lt;=H20,OR(I20="Todos os dias",AND(I20="Dias úteis",WEEKDAY('Parâmetros'!$B$2,2)&lt;=5),AND(I20="Sábados",WEEKDAY('Parâmetros'!$B$2,2)=6),AND(I20="Domingos",WEEKDAY('Parâmetros'!$B$2,2)=7),AND(I20="Fins de semana",WEEKDAY('Parâmetros'!$B$2,2)&gt;=6))),"Liberado na referência","Fora da janela")))))))</f>
        <v/>
      </c>
      <c r="L20" s="6">
        <f>IF(OR(A20="",M20&lt;&gt;"Sem pendência",E20="",F20="",'Parâmetros'!$B$2="",'Parâmetros'!$B$4=""),"",IF(AND('Parâmetros'!$B$2&gt;=E20,'Parâmetros'!$B$2&lt;=F20,F20-'Parâmetros'!$B$2&lt;='Parâmetros'!$B$4),"Validade termina em breve",""))</f>
        <v/>
      </c>
      <c r="M20" s="6">
        <f>IF(COUNTA(A20:J20)=0,"",IF(OR(A20="",B20="",C20="",D20="",E20="",F20="",G20="",H20="",I20=""),"Campos obrigatórios ausentes",IF(COUNTIF($A$5:$A$124,A20)&gt;1,"ID duplicado",IF(F20&lt;E20,"Datas inválidas",IF(H20&lt;=G20,"Horas inválidas","Sem pendência")))))</f>
        <v/>
      </c>
      <c r="O20">
        <f>IF('Parâmetros'!D20="","",'Parâmetros'!D20)</f>
        <v/>
      </c>
      <c r="P20">
        <f>IF('Parâmetros'!E20="","",'Parâmetros'!E20)</f>
        <v/>
      </c>
      <c r="Q20">
        <f>IF('Parâmetros'!F20="","",'Parâmetros'!F20)</f>
        <v/>
      </c>
    </row>
    <row r="21" ht="31" customHeight="1">
      <c r="A21" s="8" t="n"/>
      <c r="B21" s="9" t="n"/>
      <c r="C21" s="10" t="n"/>
      <c r="D21" s="10" t="n"/>
      <c r="E21" s="26" t="n"/>
      <c r="F21" s="26" t="n"/>
      <c r="G21" s="27" t="n"/>
      <c r="H21" s="27" t="n"/>
      <c r="I21" s="10" t="n"/>
      <c r="J21" s="10" t="n"/>
      <c r="K21" s="5">
        <f>IF(COUNTA(A21:J21)=0,"",IF(OR(A21="",B21="",C21="",D21="",E21="",F21="",G21="",H21="",I21=""),"Incompleta",IF(OR(COUNTIF($A$5:$A$124,A21)&gt;1,F21&lt;E21,H21&lt;=G21),"Revisar",IF(OR('Parâmetros'!$B$2="",'Parâmetros'!$B$3=""),"Sem referência",IF('Parâmetros'!$B$2&lt;E21,"Ainda não vigente",IF('Parâmetros'!$B$2&gt;F21,"Vencida",IF(AND('Parâmetros'!$B$3&gt;=G21,'Parâmetros'!$B$3&lt;=H21,OR(I21="Todos os dias",AND(I21="Dias úteis",WEEKDAY('Parâmetros'!$B$2,2)&lt;=5),AND(I21="Sábados",WEEKDAY('Parâmetros'!$B$2,2)=6),AND(I21="Domingos",WEEKDAY('Parâmetros'!$B$2,2)=7),AND(I21="Fins de semana",WEEKDAY('Parâmetros'!$B$2,2)&gt;=6))),"Liberado na referência","Fora da janela")))))))</f>
        <v/>
      </c>
      <c r="L21" s="5">
        <f>IF(OR(A21="",M21&lt;&gt;"Sem pendência",E21="",F21="",'Parâmetros'!$B$2="",'Parâmetros'!$B$4=""),"",IF(AND('Parâmetros'!$B$2&gt;=E21,'Parâmetros'!$B$2&lt;=F21,F21-'Parâmetros'!$B$2&lt;='Parâmetros'!$B$4),"Validade termina em breve",""))</f>
        <v/>
      </c>
      <c r="M21" s="5">
        <f>IF(COUNTA(A21:J21)=0,"",IF(OR(A21="",B21="",C21="",D21="",E21="",F21="",G21="",H21="",I21=""),"Campos obrigatórios ausentes",IF(COUNTIF($A$5:$A$124,A21)&gt;1,"ID duplicado",IF(F21&lt;E21,"Datas inválidas",IF(H21&lt;=G21,"Horas inválidas","Sem pendência")))))</f>
        <v/>
      </c>
      <c r="O21">
        <f>IF('Parâmetros'!D21="","",'Parâmetros'!D21)</f>
        <v/>
      </c>
      <c r="P21">
        <f>IF('Parâmetros'!E21="","",'Parâmetros'!E21)</f>
        <v/>
      </c>
      <c r="Q21">
        <f>IF('Parâmetros'!F21="","",'Parâmetros'!F21)</f>
        <v/>
      </c>
    </row>
    <row r="22" ht="31" customHeight="1">
      <c r="A22" s="8" t="n"/>
      <c r="B22" s="9" t="n"/>
      <c r="C22" s="10" t="n"/>
      <c r="D22" s="10" t="n"/>
      <c r="E22" s="26" t="n"/>
      <c r="F22" s="26" t="n"/>
      <c r="G22" s="27" t="n"/>
      <c r="H22" s="27" t="n"/>
      <c r="I22" s="10" t="n"/>
      <c r="J22" s="10" t="n"/>
      <c r="K22" s="6">
        <f>IF(COUNTA(A22:J22)=0,"",IF(OR(A22="",B22="",C22="",D22="",E22="",F22="",G22="",H22="",I22=""),"Incompleta",IF(OR(COUNTIF($A$5:$A$124,A22)&gt;1,F22&lt;E22,H22&lt;=G22),"Revisar",IF(OR('Parâmetros'!$B$2="",'Parâmetros'!$B$3=""),"Sem referência",IF('Parâmetros'!$B$2&lt;E22,"Ainda não vigente",IF('Parâmetros'!$B$2&gt;F22,"Vencida",IF(AND('Parâmetros'!$B$3&gt;=G22,'Parâmetros'!$B$3&lt;=H22,OR(I22="Todos os dias",AND(I22="Dias úteis",WEEKDAY('Parâmetros'!$B$2,2)&lt;=5),AND(I22="Sábados",WEEKDAY('Parâmetros'!$B$2,2)=6),AND(I22="Domingos",WEEKDAY('Parâmetros'!$B$2,2)=7),AND(I22="Fins de semana",WEEKDAY('Parâmetros'!$B$2,2)&gt;=6))),"Liberado na referência","Fora da janela")))))))</f>
        <v/>
      </c>
      <c r="L22" s="6">
        <f>IF(OR(A22="",M22&lt;&gt;"Sem pendência",E22="",F22="",'Parâmetros'!$B$2="",'Parâmetros'!$B$4=""),"",IF(AND('Parâmetros'!$B$2&gt;=E22,'Parâmetros'!$B$2&lt;=F22,F22-'Parâmetros'!$B$2&lt;='Parâmetros'!$B$4),"Validade termina em breve",""))</f>
        <v/>
      </c>
      <c r="M22" s="6">
        <f>IF(COUNTA(A22:J22)=0,"",IF(OR(A22="",B22="",C22="",D22="",E22="",F22="",G22="",H22="",I22=""),"Campos obrigatórios ausentes",IF(COUNTIF($A$5:$A$124,A22)&gt;1,"ID duplicado",IF(F22&lt;E22,"Datas inválidas",IF(H22&lt;=G22,"Horas inválidas","Sem pendência")))))</f>
        <v/>
      </c>
      <c r="O22">
        <f>IF('Parâmetros'!D22="","",'Parâmetros'!D22)</f>
        <v/>
      </c>
      <c r="P22">
        <f>IF('Parâmetros'!E22="","",'Parâmetros'!E22)</f>
        <v/>
      </c>
      <c r="Q22">
        <f>IF('Parâmetros'!F22="","",'Parâmetros'!F22)</f>
        <v/>
      </c>
    </row>
    <row r="23" ht="31" customHeight="1">
      <c r="A23" s="8" t="n"/>
      <c r="B23" s="9" t="n"/>
      <c r="C23" s="10" t="n"/>
      <c r="D23" s="10" t="n"/>
      <c r="E23" s="26" t="n"/>
      <c r="F23" s="26" t="n"/>
      <c r="G23" s="27" t="n"/>
      <c r="H23" s="27" t="n"/>
      <c r="I23" s="10" t="n"/>
      <c r="J23" s="10" t="n"/>
      <c r="K23" s="5">
        <f>IF(COUNTA(A23:J23)=0,"",IF(OR(A23="",B23="",C23="",D23="",E23="",F23="",G23="",H23="",I23=""),"Incompleta",IF(OR(COUNTIF($A$5:$A$124,A23)&gt;1,F23&lt;E23,H23&lt;=G23),"Revisar",IF(OR('Parâmetros'!$B$2="",'Parâmetros'!$B$3=""),"Sem referência",IF('Parâmetros'!$B$2&lt;E23,"Ainda não vigente",IF('Parâmetros'!$B$2&gt;F23,"Vencida",IF(AND('Parâmetros'!$B$3&gt;=G23,'Parâmetros'!$B$3&lt;=H23,OR(I23="Todos os dias",AND(I23="Dias úteis",WEEKDAY('Parâmetros'!$B$2,2)&lt;=5),AND(I23="Sábados",WEEKDAY('Parâmetros'!$B$2,2)=6),AND(I23="Domingos",WEEKDAY('Parâmetros'!$B$2,2)=7),AND(I23="Fins de semana",WEEKDAY('Parâmetros'!$B$2,2)&gt;=6))),"Liberado na referência","Fora da janela")))))))</f>
        <v/>
      </c>
      <c r="L23" s="5">
        <f>IF(OR(A23="",M23&lt;&gt;"Sem pendência",E23="",F23="",'Parâmetros'!$B$2="",'Parâmetros'!$B$4=""),"",IF(AND('Parâmetros'!$B$2&gt;=E23,'Parâmetros'!$B$2&lt;=F23,F23-'Parâmetros'!$B$2&lt;='Parâmetros'!$B$4),"Validade termina em breve",""))</f>
        <v/>
      </c>
      <c r="M23" s="5">
        <f>IF(COUNTA(A23:J23)=0,"",IF(OR(A23="",B23="",C23="",D23="",E23="",F23="",G23="",H23="",I23=""),"Campos obrigatórios ausentes",IF(COUNTIF($A$5:$A$124,A23)&gt;1,"ID duplicado",IF(F23&lt;E23,"Datas inválidas",IF(H23&lt;=G23,"Horas inválidas","Sem pendência")))))</f>
        <v/>
      </c>
      <c r="O23">
        <f>IF('Parâmetros'!D23="","",'Parâmetros'!D23)</f>
        <v/>
      </c>
      <c r="P23">
        <f>IF('Parâmetros'!E23="","",'Parâmetros'!E23)</f>
        <v/>
      </c>
      <c r="Q23">
        <f>IF('Parâmetros'!F23="","",'Parâmetros'!F23)</f>
        <v/>
      </c>
    </row>
    <row r="24" ht="31" customHeight="1">
      <c r="A24" s="8" t="n"/>
      <c r="B24" s="9" t="n"/>
      <c r="C24" s="10" t="n"/>
      <c r="D24" s="10" t="n"/>
      <c r="E24" s="26" t="n"/>
      <c r="F24" s="26" t="n"/>
      <c r="G24" s="27" t="n"/>
      <c r="H24" s="27" t="n"/>
      <c r="I24" s="10" t="n"/>
      <c r="J24" s="10" t="n"/>
      <c r="K24" s="6">
        <f>IF(COUNTA(A24:J24)=0,"",IF(OR(A24="",B24="",C24="",D24="",E24="",F24="",G24="",H24="",I24=""),"Incompleta",IF(OR(COUNTIF($A$5:$A$124,A24)&gt;1,F24&lt;E24,H24&lt;=G24),"Revisar",IF(OR('Parâmetros'!$B$2="",'Parâmetros'!$B$3=""),"Sem referência",IF('Parâmetros'!$B$2&lt;E24,"Ainda não vigente",IF('Parâmetros'!$B$2&gt;F24,"Vencida",IF(AND('Parâmetros'!$B$3&gt;=G24,'Parâmetros'!$B$3&lt;=H24,OR(I24="Todos os dias",AND(I24="Dias úteis",WEEKDAY('Parâmetros'!$B$2,2)&lt;=5),AND(I24="Sábados",WEEKDAY('Parâmetros'!$B$2,2)=6),AND(I24="Domingos",WEEKDAY('Parâmetros'!$B$2,2)=7),AND(I24="Fins de semana",WEEKDAY('Parâmetros'!$B$2,2)&gt;=6))),"Liberado na referência","Fora da janela")))))))</f>
        <v/>
      </c>
      <c r="L24" s="6">
        <f>IF(OR(A24="",M24&lt;&gt;"Sem pendência",E24="",F24="",'Parâmetros'!$B$2="",'Parâmetros'!$B$4=""),"",IF(AND('Parâmetros'!$B$2&gt;=E24,'Parâmetros'!$B$2&lt;=F24,F24-'Parâmetros'!$B$2&lt;='Parâmetros'!$B$4),"Validade termina em breve",""))</f>
        <v/>
      </c>
      <c r="M24" s="6">
        <f>IF(COUNTA(A24:J24)=0,"",IF(OR(A24="",B24="",C24="",D24="",E24="",F24="",G24="",H24="",I24=""),"Campos obrigatórios ausentes",IF(COUNTIF($A$5:$A$124,A24)&gt;1,"ID duplicado",IF(F24&lt;E24,"Datas inválidas",IF(H24&lt;=G24,"Horas inválidas","Sem pendência")))))</f>
        <v/>
      </c>
      <c r="O24">
        <f>IF('Parâmetros'!D24="","",'Parâmetros'!D24)</f>
        <v/>
      </c>
      <c r="P24">
        <f>IF('Parâmetros'!E24="","",'Parâmetros'!E24)</f>
        <v/>
      </c>
      <c r="Q24">
        <f>IF('Parâmetros'!F24="","",'Parâmetros'!F24)</f>
        <v/>
      </c>
    </row>
    <row r="25" ht="31" customHeight="1">
      <c r="A25" s="8" t="n"/>
      <c r="B25" s="9" t="n"/>
      <c r="C25" s="10" t="n"/>
      <c r="D25" s="10" t="n"/>
      <c r="E25" s="26" t="n"/>
      <c r="F25" s="26" t="n"/>
      <c r="G25" s="27" t="n"/>
      <c r="H25" s="27" t="n"/>
      <c r="I25" s="10" t="n"/>
      <c r="J25" s="10" t="n"/>
      <c r="K25" s="5">
        <f>IF(COUNTA(A25:J25)=0,"",IF(OR(A25="",B25="",C25="",D25="",E25="",F25="",G25="",H25="",I25=""),"Incompleta",IF(OR(COUNTIF($A$5:$A$124,A25)&gt;1,F25&lt;E25,H25&lt;=G25),"Revisar",IF(OR('Parâmetros'!$B$2="",'Parâmetros'!$B$3=""),"Sem referência",IF('Parâmetros'!$B$2&lt;E25,"Ainda não vigente",IF('Parâmetros'!$B$2&gt;F25,"Vencida",IF(AND('Parâmetros'!$B$3&gt;=G25,'Parâmetros'!$B$3&lt;=H25,OR(I25="Todos os dias",AND(I25="Dias úteis",WEEKDAY('Parâmetros'!$B$2,2)&lt;=5),AND(I25="Sábados",WEEKDAY('Parâmetros'!$B$2,2)=6),AND(I25="Domingos",WEEKDAY('Parâmetros'!$B$2,2)=7),AND(I25="Fins de semana",WEEKDAY('Parâmetros'!$B$2,2)&gt;=6))),"Liberado na referência","Fora da janela")))))))</f>
        <v/>
      </c>
      <c r="L25" s="5">
        <f>IF(OR(A25="",M25&lt;&gt;"Sem pendência",E25="",F25="",'Parâmetros'!$B$2="",'Parâmetros'!$B$4=""),"",IF(AND('Parâmetros'!$B$2&gt;=E25,'Parâmetros'!$B$2&lt;=F25,F25-'Parâmetros'!$B$2&lt;='Parâmetros'!$B$4),"Validade termina em breve",""))</f>
        <v/>
      </c>
      <c r="M25" s="5">
        <f>IF(COUNTA(A25:J25)=0,"",IF(OR(A25="",B25="",C25="",D25="",E25="",F25="",G25="",H25="",I25=""),"Campos obrigatórios ausentes",IF(COUNTIF($A$5:$A$124,A25)&gt;1,"ID duplicado",IF(F25&lt;E25,"Datas inválidas",IF(H25&lt;=G25,"Horas inválidas","Sem pendência")))))</f>
        <v/>
      </c>
      <c r="O25">
        <f>IF('Parâmetros'!D25="","",'Parâmetros'!D25)</f>
        <v/>
      </c>
      <c r="P25">
        <f>IF('Parâmetros'!E25="","",'Parâmetros'!E25)</f>
        <v/>
      </c>
      <c r="Q25">
        <f>IF('Parâmetros'!F25="","",'Parâmetros'!F25)</f>
        <v/>
      </c>
    </row>
    <row r="26" ht="31" customHeight="1">
      <c r="A26" s="8" t="n"/>
      <c r="B26" s="9" t="n"/>
      <c r="C26" s="10" t="n"/>
      <c r="D26" s="10" t="n"/>
      <c r="E26" s="26" t="n"/>
      <c r="F26" s="26" t="n"/>
      <c r="G26" s="27" t="n"/>
      <c r="H26" s="27" t="n"/>
      <c r="I26" s="10" t="n"/>
      <c r="J26" s="10" t="n"/>
      <c r="K26" s="6">
        <f>IF(COUNTA(A26:J26)=0,"",IF(OR(A26="",B26="",C26="",D26="",E26="",F26="",G26="",H26="",I26=""),"Incompleta",IF(OR(COUNTIF($A$5:$A$124,A26)&gt;1,F26&lt;E26,H26&lt;=G26),"Revisar",IF(OR('Parâmetros'!$B$2="",'Parâmetros'!$B$3=""),"Sem referência",IF('Parâmetros'!$B$2&lt;E26,"Ainda não vigente",IF('Parâmetros'!$B$2&gt;F26,"Vencida",IF(AND('Parâmetros'!$B$3&gt;=G26,'Parâmetros'!$B$3&lt;=H26,OR(I26="Todos os dias",AND(I26="Dias úteis",WEEKDAY('Parâmetros'!$B$2,2)&lt;=5),AND(I26="Sábados",WEEKDAY('Parâmetros'!$B$2,2)=6),AND(I26="Domingos",WEEKDAY('Parâmetros'!$B$2,2)=7),AND(I26="Fins de semana",WEEKDAY('Parâmetros'!$B$2,2)&gt;=6))),"Liberado na referência","Fora da janela")))))))</f>
        <v/>
      </c>
      <c r="L26" s="6">
        <f>IF(OR(A26="",M26&lt;&gt;"Sem pendência",E26="",F26="",'Parâmetros'!$B$2="",'Parâmetros'!$B$4=""),"",IF(AND('Parâmetros'!$B$2&gt;=E26,'Parâmetros'!$B$2&lt;=F26,F26-'Parâmetros'!$B$2&lt;='Parâmetros'!$B$4),"Validade termina em breve",""))</f>
        <v/>
      </c>
      <c r="M26" s="6">
        <f>IF(COUNTA(A26:J26)=0,"",IF(OR(A26="",B26="",C26="",D26="",E26="",F26="",G26="",H26="",I26=""),"Campos obrigatórios ausentes",IF(COUNTIF($A$5:$A$124,A26)&gt;1,"ID duplicado",IF(F26&lt;E26,"Datas inválidas",IF(H26&lt;=G26,"Horas inválidas","Sem pendência")))))</f>
        <v/>
      </c>
      <c r="O26">
        <f>IF('Parâmetros'!D26="","",'Parâmetros'!D26)</f>
        <v/>
      </c>
      <c r="P26">
        <f>IF('Parâmetros'!E26="","",'Parâmetros'!E26)</f>
        <v/>
      </c>
      <c r="Q26">
        <f>IF('Parâmetros'!F26="","",'Parâmetros'!F26)</f>
        <v/>
      </c>
    </row>
    <row r="27" ht="31" customHeight="1">
      <c r="A27" s="8" t="n"/>
      <c r="B27" s="9" t="n"/>
      <c r="C27" s="10" t="n"/>
      <c r="D27" s="10" t="n"/>
      <c r="E27" s="26" t="n"/>
      <c r="F27" s="26" t="n"/>
      <c r="G27" s="27" t="n"/>
      <c r="H27" s="27" t="n"/>
      <c r="I27" s="10" t="n"/>
      <c r="J27" s="10" t="n"/>
      <c r="K27" s="5">
        <f>IF(COUNTA(A27:J27)=0,"",IF(OR(A27="",B27="",C27="",D27="",E27="",F27="",G27="",H27="",I27=""),"Incompleta",IF(OR(COUNTIF($A$5:$A$124,A27)&gt;1,F27&lt;E27,H27&lt;=G27),"Revisar",IF(OR('Parâmetros'!$B$2="",'Parâmetros'!$B$3=""),"Sem referência",IF('Parâmetros'!$B$2&lt;E27,"Ainda não vigente",IF('Parâmetros'!$B$2&gt;F27,"Vencida",IF(AND('Parâmetros'!$B$3&gt;=G27,'Parâmetros'!$B$3&lt;=H27,OR(I27="Todos os dias",AND(I27="Dias úteis",WEEKDAY('Parâmetros'!$B$2,2)&lt;=5),AND(I27="Sábados",WEEKDAY('Parâmetros'!$B$2,2)=6),AND(I27="Domingos",WEEKDAY('Parâmetros'!$B$2,2)=7),AND(I27="Fins de semana",WEEKDAY('Parâmetros'!$B$2,2)&gt;=6))),"Liberado na referência","Fora da janela")))))))</f>
        <v/>
      </c>
      <c r="L27" s="5">
        <f>IF(OR(A27="",M27&lt;&gt;"Sem pendência",E27="",F27="",'Parâmetros'!$B$2="",'Parâmetros'!$B$4=""),"",IF(AND('Parâmetros'!$B$2&gt;=E27,'Parâmetros'!$B$2&lt;=F27,F27-'Parâmetros'!$B$2&lt;='Parâmetros'!$B$4),"Validade termina em breve",""))</f>
        <v/>
      </c>
      <c r="M27" s="5">
        <f>IF(COUNTA(A27:J27)=0,"",IF(OR(A27="",B27="",C27="",D27="",E27="",F27="",G27="",H27="",I27=""),"Campos obrigatórios ausentes",IF(COUNTIF($A$5:$A$124,A27)&gt;1,"ID duplicado",IF(F27&lt;E27,"Datas inválidas",IF(H27&lt;=G27,"Horas inválidas","Sem pendência")))))</f>
        <v/>
      </c>
      <c r="O27">
        <f>IF('Parâmetros'!D27="","",'Parâmetros'!D27)</f>
        <v/>
      </c>
      <c r="P27">
        <f>IF('Parâmetros'!E27="","",'Parâmetros'!E27)</f>
        <v/>
      </c>
      <c r="Q27">
        <f>IF('Parâmetros'!F27="","",'Parâmetros'!F27)</f>
        <v/>
      </c>
    </row>
    <row r="28" ht="31" customHeight="1">
      <c r="A28" s="8" t="n"/>
      <c r="B28" s="9" t="n"/>
      <c r="C28" s="10" t="n"/>
      <c r="D28" s="10" t="n"/>
      <c r="E28" s="26" t="n"/>
      <c r="F28" s="26" t="n"/>
      <c r="G28" s="27" t="n"/>
      <c r="H28" s="27" t="n"/>
      <c r="I28" s="10" t="n"/>
      <c r="J28" s="10" t="n"/>
      <c r="K28" s="6">
        <f>IF(COUNTA(A28:J28)=0,"",IF(OR(A28="",B28="",C28="",D28="",E28="",F28="",G28="",H28="",I28=""),"Incompleta",IF(OR(COUNTIF($A$5:$A$124,A28)&gt;1,F28&lt;E28,H28&lt;=G28),"Revisar",IF(OR('Parâmetros'!$B$2="",'Parâmetros'!$B$3=""),"Sem referência",IF('Parâmetros'!$B$2&lt;E28,"Ainda não vigente",IF('Parâmetros'!$B$2&gt;F28,"Vencida",IF(AND('Parâmetros'!$B$3&gt;=G28,'Parâmetros'!$B$3&lt;=H28,OR(I28="Todos os dias",AND(I28="Dias úteis",WEEKDAY('Parâmetros'!$B$2,2)&lt;=5),AND(I28="Sábados",WEEKDAY('Parâmetros'!$B$2,2)=6),AND(I28="Domingos",WEEKDAY('Parâmetros'!$B$2,2)=7),AND(I28="Fins de semana",WEEKDAY('Parâmetros'!$B$2,2)&gt;=6))),"Liberado na referência","Fora da janela")))))))</f>
        <v/>
      </c>
      <c r="L28" s="6">
        <f>IF(OR(A28="",M28&lt;&gt;"Sem pendência",E28="",F28="",'Parâmetros'!$B$2="",'Parâmetros'!$B$4=""),"",IF(AND('Parâmetros'!$B$2&gt;=E28,'Parâmetros'!$B$2&lt;=F28,F28-'Parâmetros'!$B$2&lt;='Parâmetros'!$B$4),"Validade termina em breve",""))</f>
        <v/>
      </c>
      <c r="M28" s="6">
        <f>IF(COUNTA(A28:J28)=0,"",IF(OR(A28="",B28="",C28="",D28="",E28="",F28="",G28="",H28="",I28=""),"Campos obrigatórios ausentes",IF(COUNTIF($A$5:$A$124,A28)&gt;1,"ID duplicado",IF(F28&lt;E28,"Datas inválidas",IF(H28&lt;=G28,"Horas inválidas","Sem pendência")))))</f>
        <v/>
      </c>
      <c r="O28">
        <f>IF('Parâmetros'!D28="","",'Parâmetros'!D28)</f>
        <v/>
      </c>
      <c r="P28">
        <f>IF('Parâmetros'!E28="","",'Parâmetros'!E28)</f>
        <v/>
      </c>
      <c r="Q28">
        <f>IF('Parâmetros'!F28="","",'Parâmetros'!F28)</f>
        <v/>
      </c>
    </row>
    <row r="29" ht="31" customHeight="1">
      <c r="A29" s="8" t="n"/>
      <c r="B29" s="9" t="n"/>
      <c r="C29" s="10" t="n"/>
      <c r="D29" s="10" t="n"/>
      <c r="E29" s="26" t="n"/>
      <c r="F29" s="26" t="n"/>
      <c r="G29" s="27" t="n"/>
      <c r="H29" s="27" t="n"/>
      <c r="I29" s="10" t="n"/>
      <c r="J29" s="10" t="n"/>
      <c r="K29" s="5">
        <f>IF(COUNTA(A29:J29)=0,"",IF(OR(A29="",B29="",C29="",D29="",E29="",F29="",G29="",H29="",I29=""),"Incompleta",IF(OR(COUNTIF($A$5:$A$124,A29)&gt;1,F29&lt;E29,H29&lt;=G29),"Revisar",IF(OR('Parâmetros'!$B$2="",'Parâmetros'!$B$3=""),"Sem referência",IF('Parâmetros'!$B$2&lt;E29,"Ainda não vigente",IF('Parâmetros'!$B$2&gt;F29,"Vencida",IF(AND('Parâmetros'!$B$3&gt;=G29,'Parâmetros'!$B$3&lt;=H29,OR(I29="Todos os dias",AND(I29="Dias úteis",WEEKDAY('Parâmetros'!$B$2,2)&lt;=5),AND(I29="Sábados",WEEKDAY('Parâmetros'!$B$2,2)=6),AND(I29="Domingos",WEEKDAY('Parâmetros'!$B$2,2)=7),AND(I29="Fins de semana",WEEKDAY('Parâmetros'!$B$2,2)&gt;=6))),"Liberado na referência","Fora da janela")))))))</f>
        <v/>
      </c>
      <c r="L29" s="5">
        <f>IF(OR(A29="",M29&lt;&gt;"Sem pendência",E29="",F29="",'Parâmetros'!$B$2="",'Parâmetros'!$B$4=""),"",IF(AND('Parâmetros'!$B$2&gt;=E29,'Parâmetros'!$B$2&lt;=F29,F29-'Parâmetros'!$B$2&lt;='Parâmetros'!$B$4),"Validade termina em breve",""))</f>
        <v/>
      </c>
      <c r="M29" s="5">
        <f>IF(COUNTA(A29:J29)=0,"",IF(OR(A29="",B29="",C29="",D29="",E29="",F29="",G29="",H29="",I29=""),"Campos obrigatórios ausentes",IF(COUNTIF($A$5:$A$124,A29)&gt;1,"ID duplicado",IF(F29&lt;E29,"Datas inválidas",IF(H29&lt;=G29,"Horas inválidas","Sem pendência")))))</f>
        <v/>
      </c>
      <c r="O29">
        <f>IF('Parâmetros'!D29="","",'Parâmetros'!D29)</f>
        <v/>
      </c>
      <c r="P29">
        <f>IF('Parâmetros'!E29="","",'Parâmetros'!E29)</f>
        <v/>
      </c>
      <c r="Q29">
        <f>IF('Parâmetros'!F29="","",'Parâmetros'!F29)</f>
        <v/>
      </c>
    </row>
    <row r="30" ht="31" customHeight="1">
      <c r="A30" s="8" t="n"/>
      <c r="B30" s="9" t="n"/>
      <c r="C30" s="10" t="n"/>
      <c r="D30" s="10" t="n"/>
      <c r="E30" s="26" t="n"/>
      <c r="F30" s="26" t="n"/>
      <c r="G30" s="27" t="n"/>
      <c r="H30" s="27" t="n"/>
      <c r="I30" s="10" t="n"/>
      <c r="J30" s="10" t="n"/>
      <c r="K30" s="6">
        <f>IF(COUNTA(A30:J30)=0,"",IF(OR(A30="",B30="",C30="",D30="",E30="",F30="",G30="",H30="",I30=""),"Incompleta",IF(OR(COUNTIF($A$5:$A$124,A30)&gt;1,F30&lt;E30,H30&lt;=G30),"Revisar",IF(OR('Parâmetros'!$B$2="",'Parâmetros'!$B$3=""),"Sem referência",IF('Parâmetros'!$B$2&lt;E30,"Ainda não vigente",IF('Parâmetros'!$B$2&gt;F30,"Vencida",IF(AND('Parâmetros'!$B$3&gt;=G30,'Parâmetros'!$B$3&lt;=H30,OR(I30="Todos os dias",AND(I30="Dias úteis",WEEKDAY('Parâmetros'!$B$2,2)&lt;=5),AND(I30="Sábados",WEEKDAY('Parâmetros'!$B$2,2)=6),AND(I30="Domingos",WEEKDAY('Parâmetros'!$B$2,2)=7),AND(I30="Fins de semana",WEEKDAY('Parâmetros'!$B$2,2)&gt;=6))),"Liberado na referência","Fora da janela")))))))</f>
        <v/>
      </c>
      <c r="L30" s="6">
        <f>IF(OR(A30="",M30&lt;&gt;"Sem pendência",E30="",F30="",'Parâmetros'!$B$2="",'Parâmetros'!$B$4=""),"",IF(AND('Parâmetros'!$B$2&gt;=E30,'Parâmetros'!$B$2&lt;=F30,F30-'Parâmetros'!$B$2&lt;='Parâmetros'!$B$4),"Validade termina em breve",""))</f>
        <v/>
      </c>
      <c r="M30" s="6">
        <f>IF(COUNTA(A30:J30)=0,"",IF(OR(A30="",B30="",C30="",D30="",E30="",F30="",G30="",H30="",I30=""),"Campos obrigatórios ausentes",IF(COUNTIF($A$5:$A$124,A30)&gt;1,"ID duplicado",IF(F30&lt;E30,"Datas inválidas",IF(H30&lt;=G30,"Horas inválidas","Sem pendência")))))</f>
        <v/>
      </c>
      <c r="O30">
        <f>IF('Parâmetros'!D30="","",'Parâmetros'!D30)</f>
        <v/>
      </c>
      <c r="P30">
        <f>IF('Parâmetros'!E30="","",'Parâmetros'!E30)</f>
        <v/>
      </c>
      <c r="Q30">
        <f>IF('Parâmetros'!F30="","",'Parâmetros'!F30)</f>
        <v/>
      </c>
    </row>
    <row r="31" ht="31" customHeight="1">
      <c r="A31" s="8" t="n"/>
      <c r="B31" s="9" t="n"/>
      <c r="C31" s="10" t="n"/>
      <c r="D31" s="10" t="n"/>
      <c r="E31" s="26" t="n"/>
      <c r="F31" s="26" t="n"/>
      <c r="G31" s="27" t="n"/>
      <c r="H31" s="27" t="n"/>
      <c r="I31" s="10" t="n"/>
      <c r="J31" s="10" t="n"/>
      <c r="K31" s="5">
        <f>IF(COUNTA(A31:J31)=0,"",IF(OR(A31="",B31="",C31="",D31="",E31="",F31="",G31="",H31="",I31=""),"Incompleta",IF(OR(COUNTIF($A$5:$A$124,A31)&gt;1,F31&lt;E31,H31&lt;=G31),"Revisar",IF(OR('Parâmetros'!$B$2="",'Parâmetros'!$B$3=""),"Sem referência",IF('Parâmetros'!$B$2&lt;E31,"Ainda não vigente",IF('Parâmetros'!$B$2&gt;F31,"Vencida",IF(AND('Parâmetros'!$B$3&gt;=G31,'Parâmetros'!$B$3&lt;=H31,OR(I31="Todos os dias",AND(I31="Dias úteis",WEEKDAY('Parâmetros'!$B$2,2)&lt;=5),AND(I31="Sábados",WEEKDAY('Parâmetros'!$B$2,2)=6),AND(I31="Domingos",WEEKDAY('Parâmetros'!$B$2,2)=7),AND(I31="Fins de semana",WEEKDAY('Parâmetros'!$B$2,2)&gt;=6))),"Liberado na referência","Fora da janela")))))))</f>
        <v/>
      </c>
      <c r="L31" s="5">
        <f>IF(OR(A31="",M31&lt;&gt;"Sem pendência",E31="",F31="",'Parâmetros'!$B$2="",'Parâmetros'!$B$4=""),"",IF(AND('Parâmetros'!$B$2&gt;=E31,'Parâmetros'!$B$2&lt;=F31,F31-'Parâmetros'!$B$2&lt;='Parâmetros'!$B$4),"Validade termina em breve",""))</f>
        <v/>
      </c>
      <c r="M31" s="5">
        <f>IF(COUNTA(A31:J31)=0,"",IF(OR(A31="",B31="",C31="",D31="",E31="",F31="",G31="",H31="",I31=""),"Campos obrigatórios ausentes",IF(COUNTIF($A$5:$A$124,A31)&gt;1,"ID duplicado",IF(F31&lt;E31,"Datas inválidas",IF(H31&lt;=G31,"Horas inválidas","Sem pendência")))))</f>
        <v/>
      </c>
      <c r="O31">
        <f>IF('Parâmetros'!D31="","",'Parâmetros'!D31)</f>
        <v/>
      </c>
      <c r="P31">
        <f>IF('Parâmetros'!E31="","",'Parâmetros'!E31)</f>
        <v/>
      </c>
      <c r="Q31">
        <f>IF('Parâmetros'!F31="","",'Parâmetros'!F31)</f>
        <v/>
      </c>
    </row>
    <row r="32" ht="31" customHeight="1">
      <c r="A32" s="8" t="n"/>
      <c r="B32" s="9" t="n"/>
      <c r="C32" s="10" t="n"/>
      <c r="D32" s="10" t="n"/>
      <c r="E32" s="26" t="n"/>
      <c r="F32" s="26" t="n"/>
      <c r="G32" s="27" t="n"/>
      <c r="H32" s="27" t="n"/>
      <c r="I32" s="10" t="n"/>
      <c r="J32" s="10" t="n"/>
      <c r="K32" s="6">
        <f>IF(COUNTA(A32:J32)=0,"",IF(OR(A32="",B32="",C32="",D32="",E32="",F32="",G32="",H32="",I32=""),"Incompleta",IF(OR(COUNTIF($A$5:$A$124,A32)&gt;1,F32&lt;E32,H32&lt;=G32),"Revisar",IF(OR('Parâmetros'!$B$2="",'Parâmetros'!$B$3=""),"Sem referência",IF('Parâmetros'!$B$2&lt;E32,"Ainda não vigente",IF('Parâmetros'!$B$2&gt;F32,"Vencida",IF(AND('Parâmetros'!$B$3&gt;=G32,'Parâmetros'!$B$3&lt;=H32,OR(I32="Todos os dias",AND(I32="Dias úteis",WEEKDAY('Parâmetros'!$B$2,2)&lt;=5),AND(I32="Sábados",WEEKDAY('Parâmetros'!$B$2,2)=6),AND(I32="Domingos",WEEKDAY('Parâmetros'!$B$2,2)=7),AND(I32="Fins de semana",WEEKDAY('Parâmetros'!$B$2,2)&gt;=6))),"Liberado na referência","Fora da janela")))))))</f>
        <v/>
      </c>
      <c r="L32" s="6">
        <f>IF(OR(A32="",M32&lt;&gt;"Sem pendência",E32="",F32="",'Parâmetros'!$B$2="",'Parâmetros'!$B$4=""),"",IF(AND('Parâmetros'!$B$2&gt;=E32,'Parâmetros'!$B$2&lt;=F32,F32-'Parâmetros'!$B$2&lt;='Parâmetros'!$B$4),"Validade termina em breve",""))</f>
        <v/>
      </c>
      <c r="M32" s="6">
        <f>IF(COUNTA(A32:J32)=0,"",IF(OR(A32="",B32="",C32="",D32="",E32="",F32="",G32="",H32="",I32=""),"Campos obrigatórios ausentes",IF(COUNTIF($A$5:$A$124,A32)&gt;1,"ID duplicado",IF(F32&lt;E32,"Datas inválidas",IF(H32&lt;=G32,"Horas inválidas","Sem pendência")))))</f>
        <v/>
      </c>
      <c r="O32">
        <f>IF('Parâmetros'!D32="","",'Parâmetros'!D32)</f>
        <v/>
      </c>
      <c r="P32">
        <f>IF('Parâmetros'!E32="","",'Parâmetros'!E32)</f>
        <v/>
      </c>
      <c r="Q32">
        <f>IF('Parâmetros'!F32="","",'Parâmetros'!F32)</f>
        <v/>
      </c>
    </row>
    <row r="33" ht="31" customHeight="1">
      <c r="A33" s="8" t="n"/>
      <c r="B33" s="9" t="n"/>
      <c r="C33" s="10" t="n"/>
      <c r="D33" s="10" t="n"/>
      <c r="E33" s="26" t="n"/>
      <c r="F33" s="26" t="n"/>
      <c r="G33" s="27" t="n"/>
      <c r="H33" s="27" t="n"/>
      <c r="I33" s="10" t="n"/>
      <c r="J33" s="10" t="n"/>
      <c r="K33" s="5">
        <f>IF(COUNTA(A33:J33)=0,"",IF(OR(A33="",B33="",C33="",D33="",E33="",F33="",G33="",H33="",I33=""),"Incompleta",IF(OR(COUNTIF($A$5:$A$124,A33)&gt;1,F33&lt;E33,H33&lt;=G33),"Revisar",IF(OR('Parâmetros'!$B$2="",'Parâmetros'!$B$3=""),"Sem referência",IF('Parâmetros'!$B$2&lt;E33,"Ainda não vigente",IF('Parâmetros'!$B$2&gt;F33,"Vencida",IF(AND('Parâmetros'!$B$3&gt;=G33,'Parâmetros'!$B$3&lt;=H33,OR(I33="Todos os dias",AND(I33="Dias úteis",WEEKDAY('Parâmetros'!$B$2,2)&lt;=5),AND(I33="Sábados",WEEKDAY('Parâmetros'!$B$2,2)=6),AND(I33="Domingos",WEEKDAY('Parâmetros'!$B$2,2)=7),AND(I33="Fins de semana",WEEKDAY('Parâmetros'!$B$2,2)&gt;=6))),"Liberado na referência","Fora da janela")))))))</f>
        <v/>
      </c>
      <c r="L33" s="5">
        <f>IF(OR(A33="",M33&lt;&gt;"Sem pendência",E33="",F33="",'Parâmetros'!$B$2="",'Parâmetros'!$B$4=""),"",IF(AND('Parâmetros'!$B$2&gt;=E33,'Parâmetros'!$B$2&lt;=F33,F33-'Parâmetros'!$B$2&lt;='Parâmetros'!$B$4),"Validade termina em breve",""))</f>
        <v/>
      </c>
      <c r="M33" s="5">
        <f>IF(COUNTA(A33:J33)=0,"",IF(OR(A33="",B33="",C33="",D33="",E33="",F33="",G33="",H33="",I33=""),"Campos obrigatórios ausentes",IF(COUNTIF($A$5:$A$124,A33)&gt;1,"ID duplicado",IF(F33&lt;E33,"Datas inválidas",IF(H33&lt;=G33,"Horas inválidas","Sem pendência")))))</f>
        <v/>
      </c>
      <c r="O33">
        <f>IF('Parâmetros'!D33="","",'Parâmetros'!D33)</f>
        <v/>
      </c>
      <c r="P33">
        <f>IF('Parâmetros'!E33="","",'Parâmetros'!E33)</f>
        <v/>
      </c>
      <c r="Q33">
        <f>IF('Parâmetros'!F33="","",'Parâmetros'!F33)</f>
        <v/>
      </c>
    </row>
    <row r="34" ht="31" customHeight="1">
      <c r="A34" s="8" t="n"/>
      <c r="B34" s="9" t="n"/>
      <c r="C34" s="10" t="n"/>
      <c r="D34" s="10" t="n"/>
      <c r="E34" s="26" t="n"/>
      <c r="F34" s="26" t="n"/>
      <c r="G34" s="27" t="n"/>
      <c r="H34" s="27" t="n"/>
      <c r="I34" s="10" t="n"/>
      <c r="J34" s="10" t="n"/>
      <c r="K34" s="6">
        <f>IF(COUNTA(A34:J34)=0,"",IF(OR(A34="",B34="",C34="",D34="",E34="",F34="",G34="",H34="",I34=""),"Incompleta",IF(OR(COUNTIF($A$5:$A$124,A34)&gt;1,F34&lt;E34,H34&lt;=G34),"Revisar",IF(OR('Parâmetros'!$B$2="",'Parâmetros'!$B$3=""),"Sem referência",IF('Parâmetros'!$B$2&lt;E34,"Ainda não vigente",IF('Parâmetros'!$B$2&gt;F34,"Vencida",IF(AND('Parâmetros'!$B$3&gt;=G34,'Parâmetros'!$B$3&lt;=H34,OR(I34="Todos os dias",AND(I34="Dias úteis",WEEKDAY('Parâmetros'!$B$2,2)&lt;=5),AND(I34="Sábados",WEEKDAY('Parâmetros'!$B$2,2)=6),AND(I34="Domingos",WEEKDAY('Parâmetros'!$B$2,2)=7),AND(I34="Fins de semana",WEEKDAY('Parâmetros'!$B$2,2)&gt;=6))),"Liberado na referência","Fora da janela")))))))</f>
        <v/>
      </c>
      <c r="L34" s="6">
        <f>IF(OR(A34="",M34&lt;&gt;"Sem pendência",E34="",F34="",'Parâmetros'!$B$2="",'Parâmetros'!$B$4=""),"",IF(AND('Parâmetros'!$B$2&gt;=E34,'Parâmetros'!$B$2&lt;=F34,F34-'Parâmetros'!$B$2&lt;='Parâmetros'!$B$4),"Validade termina em breve",""))</f>
        <v/>
      </c>
      <c r="M34" s="6">
        <f>IF(COUNTA(A34:J34)=0,"",IF(OR(A34="",B34="",C34="",D34="",E34="",F34="",G34="",H34="",I34=""),"Campos obrigatórios ausentes",IF(COUNTIF($A$5:$A$124,A34)&gt;1,"ID duplicado",IF(F34&lt;E34,"Datas inválidas",IF(H34&lt;=G34,"Horas inválidas","Sem pendência")))))</f>
        <v/>
      </c>
      <c r="O34">
        <f>IF('Parâmetros'!D34="","",'Parâmetros'!D34)</f>
        <v/>
      </c>
      <c r="P34">
        <f>IF('Parâmetros'!E34="","",'Parâmetros'!E34)</f>
        <v/>
      </c>
      <c r="Q34">
        <f>IF('Parâmetros'!F34="","",'Parâmetros'!F34)</f>
        <v/>
      </c>
    </row>
    <row r="35" ht="31" customHeight="1">
      <c r="A35" s="8" t="n"/>
      <c r="B35" s="9" t="n"/>
      <c r="C35" s="10" t="n"/>
      <c r="D35" s="10" t="n"/>
      <c r="E35" s="26" t="n"/>
      <c r="F35" s="26" t="n"/>
      <c r="G35" s="27" t="n"/>
      <c r="H35" s="27" t="n"/>
      <c r="I35" s="10" t="n"/>
      <c r="J35" s="10" t="n"/>
      <c r="K35" s="5">
        <f>IF(COUNTA(A35:J35)=0,"",IF(OR(A35="",B35="",C35="",D35="",E35="",F35="",G35="",H35="",I35=""),"Incompleta",IF(OR(COUNTIF($A$5:$A$124,A35)&gt;1,F35&lt;E35,H35&lt;=G35),"Revisar",IF(OR('Parâmetros'!$B$2="",'Parâmetros'!$B$3=""),"Sem referência",IF('Parâmetros'!$B$2&lt;E35,"Ainda não vigente",IF('Parâmetros'!$B$2&gt;F35,"Vencida",IF(AND('Parâmetros'!$B$3&gt;=G35,'Parâmetros'!$B$3&lt;=H35,OR(I35="Todos os dias",AND(I35="Dias úteis",WEEKDAY('Parâmetros'!$B$2,2)&lt;=5),AND(I35="Sábados",WEEKDAY('Parâmetros'!$B$2,2)=6),AND(I35="Domingos",WEEKDAY('Parâmetros'!$B$2,2)=7),AND(I35="Fins de semana",WEEKDAY('Parâmetros'!$B$2,2)&gt;=6))),"Liberado na referência","Fora da janela")))))))</f>
        <v/>
      </c>
      <c r="L35" s="5">
        <f>IF(OR(A35="",M35&lt;&gt;"Sem pendência",E35="",F35="",'Parâmetros'!$B$2="",'Parâmetros'!$B$4=""),"",IF(AND('Parâmetros'!$B$2&gt;=E35,'Parâmetros'!$B$2&lt;=F35,F35-'Parâmetros'!$B$2&lt;='Parâmetros'!$B$4),"Validade termina em breve",""))</f>
        <v/>
      </c>
      <c r="M35" s="5">
        <f>IF(COUNTA(A35:J35)=0,"",IF(OR(A35="",B35="",C35="",D35="",E35="",F35="",G35="",H35="",I35=""),"Campos obrigatórios ausentes",IF(COUNTIF($A$5:$A$124,A35)&gt;1,"ID duplicado",IF(F35&lt;E35,"Datas inválidas",IF(H35&lt;=G35,"Horas inválidas","Sem pendência")))))</f>
        <v/>
      </c>
      <c r="O35">
        <f>IF('Parâmetros'!D35="","",'Parâmetros'!D35)</f>
        <v/>
      </c>
      <c r="P35">
        <f>IF('Parâmetros'!E35="","",'Parâmetros'!E35)</f>
        <v/>
      </c>
      <c r="Q35">
        <f>IF('Parâmetros'!F35="","",'Parâmetros'!F35)</f>
        <v/>
      </c>
    </row>
    <row r="36" ht="31" customHeight="1">
      <c r="A36" s="8" t="n"/>
      <c r="B36" s="9" t="n"/>
      <c r="C36" s="10" t="n"/>
      <c r="D36" s="10" t="n"/>
      <c r="E36" s="26" t="n"/>
      <c r="F36" s="26" t="n"/>
      <c r="G36" s="27" t="n"/>
      <c r="H36" s="27" t="n"/>
      <c r="I36" s="10" t="n"/>
      <c r="J36" s="10" t="n"/>
      <c r="K36" s="6">
        <f>IF(COUNTA(A36:J36)=0,"",IF(OR(A36="",B36="",C36="",D36="",E36="",F36="",G36="",H36="",I36=""),"Incompleta",IF(OR(COUNTIF($A$5:$A$124,A36)&gt;1,F36&lt;E36,H36&lt;=G36),"Revisar",IF(OR('Parâmetros'!$B$2="",'Parâmetros'!$B$3=""),"Sem referência",IF('Parâmetros'!$B$2&lt;E36,"Ainda não vigente",IF('Parâmetros'!$B$2&gt;F36,"Vencida",IF(AND('Parâmetros'!$B$3&gt;=G36,'Parâmetros'!$B$3&lt;=H36,OR(I36="Todos os dias",AND(I36="Dias úteis",WEEKDAY('Parâmetros'!$B$2,2)&lt;=5),AND(I36="Sábados",WEEKDAY('Parâmetros'!$B$2,2)=6),AND(I36="Domingos",WEEKDAY('Parâmetros'!$B$2,2)=7),AND(I36="Fins de semana",WEEKDAY('Parâmetros'!$B$2,2)&gt;=6))),"Liberado na referência","Fora da janela")))))))</f>
        <v/>
      </c>
      <c r="L36" s="6">
        <f>IF(OR(A36="",M36&lt;&gt;"Sem pendência",E36="",F36="",'Parâmetros'!$B$2="",'Parâmetros'!$B$4=""),"",IF(AND('Parâmetros'!$B$2&gt;=E36,'Parâmetros'!$B$2&lt;=F36,F36-'Parâmetros'!$B$2&lt;='Parâmetros'!$B$4),"Validade termina em breve",""))</f>
        <v/>
      </c>
      <c r="M36" s="6">
        <f>IF(COUNTA(A36:J36)=0,"",IF(OR(A36="",B36="",C36="",D36="",E36="",F36="",G36="",H36="",I36=""),"Campos obrigatórios ausentes",IF(COUNTIF($A$5:$A$124,A36)&gt;1,"ID duplicado",IF(F36&lt;E36,"Datas inválidas",IF(H36&lt;=G36,"Horas inválidas","Sem pendência")))))</f>
        <v/>
      </c>
      <c r="O36">
        <f>IF('Parâmetros'!D36="","",'Parâmetros'!D36)</f>
        <v/>
      </c>
      <c r="P36">
        <f>IF('Parâmetros'!E36="","",'Parâmetros'!E36)</f>
        <v/>
      </c>
      <c r="Q36">
        <f>IF('Parâmetros'!F36="","",'Parâmetros'!F36)</f>
        <v/>
      </c>
    </row>
    <row r="37" ht="31" customHeight="1">
      <c r="A37" s="8" t="n"/>
      <c r="B37" s="9" t="n"/>
      <c r="C37" s="10" t="n"/>
      <c r="D37" s="10" t="n"/>
      <c r="E37" s="26" t="n"/>
      <c r="F37" s="26" t="n"/>
      <c r="G37" s="27" t="n"/>
      <c r="H37" s="27" t="n"/>
      <c r="I37" s="10" t="n"/>
      <c r="J37" s="10" t="n"/>
      <c r="K37" s="5">
        <f>IF(COUNTA(A37:J37)=0,"",IF(OR(A37="",B37="",C37="",D37="",E37="",F37="",G37="",H37="",I37=""),"Incompleta",IF(OR(COUNTIF($A$5:$A$124,A37)&gt;1,F37&lt;E37,H37&lt;=G37),"Revisar",IF(OR('Parâmetros'!$B$2="",'Parâmetros'!$B$3=""),"Sem referência",IF('Parâmetros'!$B$2&lt;E37,"Ainda não vigente",IF('Parâmetros'!$B$2&gt;F37,"Vencida",IF(AND('Parâmetros'!$B$3&gt;=G37,'Parâmetros'!$B$3&lt;=H37,OR(I37="Todos os dias",AND(I37="Dias úteis",WEEKDAY('Parâmetros'!$B$2,2)&lt;=5),AND(I37="Sábados",WEEKDAY('Parâmetros'!$B$2,2)=6),AND(I37="Domingos",WEEKDAY('Parâmetros'!$B$2,2)=7),AND(I37="Fins de semana",WEEKDAY('Parâmetros'!$B$2,2)&gt;=6))),"Liberado na referência","Fora da janela")))))))</f>
        <v/>
      </c>
      <c r="L37" s="5">
        <f>IF(OR(A37="",M37&lt;&gt;"Sem pendência",E37="",F37="",'Parâmetros'!$B$2="",'Parâmetros'!$B$4=""),"",IF(AND('Parâmetros'!$B$2&gt;=E37,'Parâmetros'!$B$2&lt;=F37,F37-'Parâmetros'!$B$2&lt;='Parâmetros'!$B$4),"Validade termina em breve",""))</f>
        <v/>
      </c>
      <c r="M37" s="5">
        <f>IF(COUNTA(A37:J37)=0,"",IF(OR(A37="",B37="",C37="",D37="",E37="",F37="",G37="",H37="",I37=""),"Campos obrigatórios ausentes",IF(COUNTIF($A$5:$A$124,A37)&gt;1,"ID duplicado",IF(F37&lt;E37,"Datas inválidas",IF(H37&lt;=G37,"Horas inválidas","Sem pendência")))))</f>
        <v/>
      </c>
      <c r="O37">
        <f>IF('Parâmetros'!D37="","",'Parâmetros'!D37)</f>
        <v/>
      </c>
      <c r="P37">
        <f>IF('Parâmetros'!E37="","",'Parâmetros'!E37)</f>
        <v/>
      </c>
      <c r="Q37">
        <f>IF('Parâmetros'!F37="","",'Parâmetros'!F37)</f>
        <v/>
      </c>
    </row>
    <row r="38" ht="31" customHeight="1">
      <c r="A38" s="8" t="n"/>
      <c r="B38" s="9" t="n"/>
      <c r="C38" s="10" t="n"/>
      <c r="D38" s="10" t="n"/>
      <c r="E38" s="26" t="n"/>
      <c r="F38" s="26" t="n"/>
      <c r="G38" s="27" t="n"/>
      <c r="H38" s="27" t="n"/>
      <c r="I38" s="10" t="n"/>
      <c r="J38" s="10" t="n"/>
      <c r="K38" s="6">
        <f>IF(COUNTA(A38:J38)=0,"",IF(OR(A38="",B38="",C38="",D38="",E38="",F38="",G38="",H38="",I38=""),"Incompleta",IF(OR(COUNTIF($A$5:$A$124,A38)&gt;1,F38&lt;E38,H38&lt;=G38),"Revisar",IF(OR('Parâmetros'!$B$2="",'Parâmetros'!$B$3=""),"Sem referência",IF('Parâmetros'!$B$2&lt;E38,"Ainda não vigente",IF('Parâmetros'!$B$2&gt;F38,"Vencida",IF(AND('Parâmetros'!$B$3&gt;=G38,'Parâmetros'!$B$3&lt;=H38,OR(I38="Todos os dias",AND(I38="Dias úteis",WEEKDAY('Parâmetros'!$B$2,2)&lt;=5),AND(I38="Sábados",WEEKDAY('Parâmetros'!$B$2,2)=6),AND(I38="Domingos",WEEKDAY('Parâmetros'!$B$2,2)=7),AND(I38="Fins de semana",WEEKDAY('Parâmetros'!$B$2,2)&gt;=6))),"Liberado na referência","Fora da janela")))))))</f>
        <v/>
      </c>
      <c r="L38" s="6">
        <f>IF(OR(A38="",M38&lt;&gt;"Sem pendência",E38="",F38="",'Parâmetros'!$B$2="",'Parâmetros'!$B$4=""),"",IF(AND('Parâmetros'!$B$2&gt;=E38,'Parâmetros'!$B$2&lt;=F38,F38-'Parâmetros'!$B$2&lt;='Parâmetros'!$B$4),"Validade termina em breve",""))</f>
        <v/>
      </c>
      <c r="M38" s="6">
        <f>IF(COUNTA(A38:J38)=0,"",IF(OR(A38="",B38="",C38="",D38="",E38="",F38="",G38="",H38="",I38=""),"Campos obrigatórios ausentes",IF(COUNTIF($A$5:$A$124,A38)&gt;1,"ID duplicado",IF(F38&lt;E38,"Datas inválidas",IF(H38&lt;=G38,"Horas inválidas","Sem pendência")))))</f>
        <v/>
      </c>
      <c r="O38">
        <f>IF('Parâmetros'!D38="","",'Parâmetros'!D38)</f>
        <v/>
      </c>
      <c r="P38">
        <f>IF('Parâmetros'!E38="","",'Parâmetros'!E38)</f>
        <v/>
      </c>
      <c r="Q38">
        <f>IF('Parâmetros'!F38="","",'Parâmetros'!F38)</f>
        <v/>
      </c>
    </row>
    <row r="39" ht="31" customHeight="1">
      <c r="A39" s="8" t="n"/>
      <c r="B39" s="9" t="n"/>
      <c r="C39" s="10" t="n"/>
      <c r="D39" s="10" t="n"/>
      <c r="E39" s="26" t="n"/>
      <c r="F39" s="26" t="n"/>
      <c r="G39" s="27" t="n"/>
      <c r="H39" s="27" t="n"/>
      <c r="I39" s="10" t="n"/>
      <c r="J39" s="10" t="n"/>
      <c r="K39" s="5">
        <f>IF(COUNTA(A39:J39)=0,"",IF(OR(A39="",B39="",C39="",D39="",E39="",F39="",G39="",H39="",I39=""),"Incompleta",IF(OR(COUNTIF($A$5:$A$124,A39)&gt;1,F39&lt;E39,H39&lt;=G39),"Revisar",IF(OR('Parâmetros'!$B$2="",'Parâmetros'!$B$3=""),"Sem referência",IF('Parâmetros'!$B$2&lt;E39,"Ainda não vigente",IF('Parâmetros'!$B$2&gt;F39,"Vencida",IF(AND('Parâmetros'!$B$3&gt;=G39,'Parâmetros'!$B$3&lt;=H39,OR(I39="Todos os dias",AND(I39="Dias úteis",WEEKDAY('Parâmetros'!$B$2,2)&lt;=5),AND(I39="Sábados",WEEKDAY('Parâmetros'!$B$2,2)=6),AND(I39="Domingos",WEEKDAY('Parâmetros'!$B$2,2)=7),AND(I39="Fins de semana",WEEKDAY('Parâmetros'!$B$2,2)&gt;=6))),"Liberado na referência","Fora da janela")))))))</f>
        <v/>
      </c>
      <c r="L39" s="5">
        <f>IF(OR(A39="",M39&lt;&gt;"Sem pendência",E39="",F39="",'Parâmetros'!$B$2="",'Parâmetros'!$B$4=""),"",IF(AND('Parâmetros'!$B$2&gt;=E39,'Parâmetros'!$B$2&lt;=F39,F39-'Parâmetros'!$B$2&lt;='Parâmetros'!$B$4),"Validade termina em breve",""))</f>
        <v/>
      </c>
      <c r="M39" s="5">
        <f>IF(COUNTA(A39:J39)=0,"",IF(OR(A39="",B39="",C39="",D39="",E39="",F39="",G39="",H39="",I39=""),"Campos obrigatórios ausentes",IF(COUNTIF($A$5:$A$124,A39)&gt;1,"ID duplicado",IF(F39&lt;E39,"Datas inválidas",IF(H39&lt;=G39,"Horas inválidas","Sem pendência")))))</f>
        <v/>
      </c>
      <c r="O39">
        <f>IF('Parâmetros'!D39="","",'Parâmetros'!D39)</f>
        <v/>
      </c>
      <c r="P39">
        <f>IF('Parâmetros'!E39="","",'Parâmetros'!E39)</f>
        <v/>
      </c>
      <c r="Q39">
        <f>IF('Parâmetros'!F39="","",'Parâmetros'!F39)</f>
        <v/>
      </c>
    </row>
    <row r="40" ht="31" customHeight="1">
      <c r="A40" s="8" t="n"/>
      <c r="B40" s="9" t="n"/>
      <c r="C40" s="10" t="n"/>
      <c r="D40" s="10" t="n"/>
      <c r="E40" s="26" t="n"/>
      <c r="F40" s="26" t="n"/>
      <c r="G40" s="27" t="n"/>
      <c r="H40" s="27" t="n"/>
      <c r="I40" s="10" t="n"/>
      <c r="J40" s="10" t="n"/>
      <c r="K40" s="6">
        <f>IF(COUNTA(A40:J40)=0,"",IF(OR(A40="",B40="",C40="",D40="",E40="",F40="",G40="",H40="",I40=""),"Incompleta",IF(OR(COUNTIF($A$5:$A$124,A40)&gt;1,F40&lt;E40,H40&lt;=G40),"Revisar",IF(OR('Parâmetros'!$B$2="",'Parâmetros'!$B$3=""),"Sem referência",IF('Parâmetros'!$B$2&lt;E40,"Ainda não vigente",IF('Parâmetros'!$B$2&gt;F40,"Vencida",IF(AND('Parâmetros'!$B$3&gt;=G40,'Parâmetros'!$B$3&lt;=H40,OR(I40="Todos os dias",AND(I40="Dias úteis",WEEKDAY('Parâmetros'!$B$2,2)&lt;=5),AND(I40="Sábados",WEEKDAY('Parâmetros'!$B$2,2)=6),AND(I40="Domingos",WEEKDAY('Parâmetros'!$B$2,2)=7),AND(I40="Fins de semana",WEEKDAY('Parâmetros'!$B$2,2)&gt;=6))),"Liberado na referência","Fora da janela")))))))</f>
        <v/>
      </c>
      <c r="L40" s="6">
        <f>IF(OR(A40="",M40&lt;&gt;"Sem pendência",E40="",F40="",'Parâmetros'!$B$2="",'Parâmetros'!$B$4=""),"",IF(AND('Parâmetros'!$B$2&gt;=E40,'Parâmetros'!$B$2&lt;=F40,F40-'Parâmetros'!$B$2&lt;='Parâmetros'!$B$4),"Validade termina em breve",""))</f>
        <v/>
      </c>
      <c r="M40" s="6">
        <f>IF(COUNTA(A40:J40)=0,"",IF(OR(A40="",B40="",C40="",D40="",E40="",F40="",G40="",H40="",I40=""),"Campos obrigatórios ausentes",IF(COUNTIF($A$5:$A$124,A40)&gt;1,"ID duplicado",IF(F40&lt;E40,"Datas inválidas",IF(H40&lt;=G40,"Horas inválidas","Sem pendência")))))</f>
        <v/>
      </c>
      <c r="O40">
        <f>IF('Parâmetros'!D40="","",'Parâmetros'!D40)</f>
        <v/>
      </c>
      <c r="P40">
        <f>IF('Parâmetros'!E40="","",'Parâmetros'!E40)</f>
        <v/>
      </c>
      <c r="Q40">
        <f>IF('Parâmetros'!F40="","",'Parâmetros'!F40)</f>
        <v/>
      </c>
    </row>
    <row r="41" ht="31" customHeight="1">
      <c r="A41" s="8" t="n"/>
      <c r="B41" s="9" t="n"/>
      <c r="C41" s="10" t="n"/>
      <c r="D41" s="10" t="n"/>
      <c r="E41" s="26" t="n"/>
      <c r="F41" s="26" t="n"/>
      <c r="G41" s="27" t="n"/>
      <c r="H41" s="27" t="n"/>
      <c r="I41" s="10" t="n"/>
      <c r="J41" s="10" t="n"/>
      <c r="K41" s="5">
        <f>IF(COUNTA(A41:J41)=0,"",IF(OR(A41="",B41="",C41="",D41="",E41="",F41="",G41="",H41="",I41=""),"Incompleta",IF(OR(COUNTIF($A$5:$A$124,A41)&gt;1,F41&lt;E41,H41&lt;=G41),"Revisar",IF(OR('Parâmetros'!$B$2="",'Parâmetros'!$B$3=""),"Sem referência",IF('Parâmetros'!$B$2&lt;E41,"Ainda não vigente",IF('Parâmetros'!$B$2&gt;F41,"Vencida",IF(AND('Parâmetros'!$B$3&gt;=G41,'Parâmetros'!$B$3&lt;=H41,OR(I41="Todos os dias",AND(I41="Dias úteis",WEEKDAY('Parâmetros'!$B$2,2)&lt;=5),AND(I41="Sábados",WEEKDAY('Parâmetros'!$B$2,2)=6),AND(I41="Domingos",WEEKDAY('Parâmetros'!$B$2,2)=7),AND(I41="Fins de semana",WEEKDAY('Parâmetros'!$B$2,2)&gt;=6))),"Liberado na referência","Fora da janela")))))))</f>
        <v/>
      </c>
      <c r="L41" s="5">
        <f>IF(OR(A41="",M41&lt;&gt;"Sem pendência",E41="",F41="",'Parâmetros'!$B$2="",'Parâmetros'!$B$4=""),"",IF(AND('Parâmetros'!$B$2&gt;=E41,'Parâmetros'!$B$2&lt;=F41,F41-'Parâmetros'!$B$2&lt;='Parâmetros'!$B$4),"Validade termina em breve",""))</f>
        <v/>
      </c>
      <c r="M41" s="5">
        <f>IF(COUNTA(A41:J41)=0,"",IF(OR(A41="",B41="",C41="",D41="",E41="",F41="",G41="",H41="",I41=""),"Campos obrigatórios ausentes",IF(COUNTIF($A$5:$A$124,A41)&gt;1,"ID duplicado",IF(F41&lt;E41,"Datas inválidas",IF(H41&lt;=G41,"Horas inválidas","Sem pendência")))))</f>
        <v/>
      </c>
      <c r="O41">
        <f>IF('Parâmetros'!D41="","",'Parâmetros'!D41)</f>
        <v/>
      </c>
      <c r="P41">
        <f>IF('Parâmetros'!E41="","",'Parâmetros'!E41)</f>
        <v/>
      </c>
      <c r="Q41">
        <f>IF('Parâmetros'!F41="","",'Parâmetros'!F41)</f>
        <v/>
      </c>
    </row>
    <row r="42" ht="31" customHeight="1">
      <c r="A42" s="8" t="n"/>
      <c r="B42" s="9" t="n"/>
      <c r="C42" s="10" t="n"/>
      <c r="D42" s="10" t="n"/>
      <c r="E42" s="26" t="n"/>
      <c r="F42" s="26" t="n"/>
      <c r="G42" s="27" t="n"/>
      <c r="H42" s="27" t="n"/>
      <c r="I42" s="10" t="n"/>
      <c r="J42" s="10" t="n"/>
      <c r="K42" s="6">
        <f>IF(COUNTA(A42:J42)=0,"",IF(OR(A42="",B42="",C42="",D42="",E42="",F42="",G42="",H42="",I42=""),"Incompleta",IF(OR(COUNTIF($A$5:$A$124,A42)&gt;1,F42&lt;E42,H42&lt;=G42),"Revisar",IF(OR('Parâmetros'!$B$2="",'Parâmetros'!$B$3=""),"Sem referência",IF('Parâmetros'!$B$2&lt;E42,"Ainda não vigente",IF('Parâmetros'!$B$2&gt;F42,"Vencida",IF(AND('Parâmetros'!$B$3&gt;=G42,'Parâmetros'!$B$3&lt;=H42,OR(I42="Todos os dias",AND(I42="Dias úteis",WEEKDAY('Parâmetros'!$B$2,2)&lt;=5),AND(I42="Sábados",WEEKDAY('Parâmetros'!$B$2,2)=6),AND(I42="Domingos",WEEKDAY('Parâmetros'!$B$2,2)=7),AND(I42="Fins de semana",WEEKDAY('Parâmetros'!$B$2,2)&gt;=6))),"Liberado na referência","Fora da janela")))))))</f>
        <v/>
      </c>
      <c r="L42" s="6">
        <f>IF(OR(A42="",M42&lt;&gt;"Sem pendência",E42="",F42="",'Parâmetros'!$B$2="",'Parâmetros'!$B$4=""),"",IF(AND('Parâmetros'!$B$2&gt;=E42,'Parâmetros'!$B$2&lt;=F42,F42-'Parâmetros'!$B$2&lt;='Parâmetros'!$B$4),"Validade termina em breve",""))</f>
        <v/>
      </c>
      <c r="M42" s="6">
        <f>IF(COUNTA(A42:J42)=0,"",IF(OR(A42="",B42="",C42="",D42="",E42="",F42="",G42="",H42="",I42=""),"Campos obrigatórios ausentes",IF(COUNTIF($A$5:$A$124,A42)&gt;1,"ID duplicado",IF(F42&lt;E42,"Datas inválidas",IF(H42&lt;=G42,"Horas inválidas","Sem pendência")))))</f>
        <v/>
      </c>
      <c r="O42">
        <f>IF('Parâmetros'!D42="","",'Parâmetros'!D42)</f>
        <v/>
      </c>
      <c r="P42">
        <f>IF('Parâmetros'!E42="","",'Parâmetros'!E42)</f>
        <v/>
      </c>
      <c r="Q42">
        <f>IF('Parâmetros'!F42="","",'Parâmetros'!F42)</f>
        <v/>
      </c>
    </row>
    <row r="43" ht="31" customHeight="1">
      <c r="A43" s="8" t="n"/>
      <c r="B43" s="9" t="n"/>
      <c r="C43" s="10" t="n"/>
      <c r="D43" s="10" t="n"/>
      <c r="E43" s="26" t="n"/>
      <c r="F43" s="26" t="n"/>
      <c r="G43" s="27" t="n"/>
      <c r="H43" s="27" t="n"/>
      <c r="I43" s="10" t="n"/>
      <c r="J43" s="10" t="n"/>
      <c r="K43" s="5">
        <f>IF(COUNTA(A43:J43)=0,"",IF(OR(A43="",B43="",C43="",D43="",E43="",F43="",G43="",H43="",I43=""),"Incompleta",IF(OR(COUNTIF($A$5:$A$124,A43)&gt;1,F43&lt;E43,H43&lt;=G43),"Revisar",IF(OR('Parâmetros'!$B$2="",'Parâmetros'!$B$3=""),"Sem referência",IF('Parâmetros'!$B$2&lt;E43,"Ainda não vigente",IF('Parâmetros'!$B$2&gt;F43,"Vencida",IF(AND('Parâmetros'!$B$3&gt;=G43,'Parâmetros'!$B$3&lt;=H43,OR(I43="Todos os dias",AND(I43="Dias úteis",WEEKDAY('Parâmetros'!$B$2,2)&lt;=5),AND(I43="Sábados",WEEKDAY('Parâmetros'!$B$2,2)=6),AND(I43="Domingos",WEEKDAY('Parâmetros'!$B$2,2)=7),AND(I43="Fins de semana",WEEKDAY('Parâmetros'!$B$2,2)&gt;=6))),"Liberado na referência","Fora da janela")))))))</f>
        <v/>
      </c>
      <c r="L43" s="5">
        <f>IF(OR(A43="",M43&lt;&gt;"Sem pendência",E43="",F43="",'Parâmetros'!$B$2="",'Parâmetros'!$B$4=""),"",IF(AND('Parâmetros'!$B$2&gt;=E43,'Parâmetros'!$B$2&lt;=F43,F43-'Parâmetros'!$B$2&lt;='Parâmetros'!$B$4),"Validade termina em breve",""))</f>
        <v/>
      </c>
      <c r="M43" s="5">
        <f>IF(COUNTA(A43:J43)=0,"",IF(OR(A43="",B43="",C43="",D43="",E43="",F43="",G43="",H43="",I43=""),"Campos obrigatórios ausentes",IF(COUNTIF($A$5:$A$124,A43)&gt;1,"ID duplicado",IF(F43&lt;E43,"Datas inválidas",IF(H43&lt;=G43,"Horas inválidas","Sem pendência")))))</f>
        <v/>
      </c>
      <c r="O43">
        <f>IF('Parâmetros'!D43="","",'Parâmetros'!D43)</f>
        <v/>
      </c>
      <c r="P43">
        <f>IF('Parâmetros'!E43="","",'Parâmetros'!E43)</f>
        <v/>
      </c>
      <c r="Q43">
        <f>IF('Parâmetros'!F43="","",'Parâmetros'!F43)</f>
        <v/>
      </c>
    </row>
    <row r="44" ht="31" customHeight="1">
      <c r="A44" s="8" t="n"/>
      <c r="B44" s="9" t="n"/>
      <c r="C44" s="10" t="n"/>
      <c r="D44" s="10" t="n"/>
      <c r="E44" s="26" t="n"/>
      <c r="F44" s="26" t="n"/>
      <c r="G44" s="27" t="n"/>
      <c r="H44" s="27" t="n"/>
      <c r="I44" s="10" t="n"/>
      <c r="J44" s="10" t="n"/>
      <c r="K44" s="6">
        <f>IF(COUNTA(A44:J44)=0,"",IF(OR(A44="",B44="",C44="",D44="",E44="",F44="",G44="",H44="",I44=""),"Incompleta",IF(OR(COUNTIF($A$5:$A$124,A44)&gt;1,F44&lt;E44,H44&lt;=G44),"Revisar",IF(OR('Parâmetros'!$B$2="",'Parâmetros'!$B$3=""),"Sem referência",IF('Parâmetros'!$B$2&lt;E44,"Ainda não vigente",IF('Parâmetros'!$B$2&gt;F44,"Vencida",IF(AND('Parâmetros'!$B$3&gt;=G44,'Parâmetros'!$B$3&lt;=H44,OR(I44="Todos os dias",AND(I44="Dias úteis",WEEKDAY('Parâmetros'!$B$2,2)&lt;=5),AND(I44="Sábados",WEEKDAY('Parâmetros'!$B$2,2)=6),AND(I44="Domingos",WEEKDAY('Parâmetros'!$B$2,2)=7),AND(I44="Fins de semana",WEEKDAY('Parâmetros'!$B$2,2)&gt;=6))),"Liberado na referência","Fora da janela")))))))</f>
        <v/>
      </c>
      <c r="L44" s="6">
        <f>IF(OR(A44="",M44&lt;&gt;"Sem pendência",E44="",F44="",'Parâmetros'!$B$2="",'Parâmetros'!$B$4=""),"",IF(AND('Parâmetros'!$B$2&gt;=E44,'Parâmetros'!$B$2&lt;=F44,F44-'Parâmetros'!$B$2&lt;='Parâmetros'!$B$4),"Validade termina em breve",""))</f>
        <v/>
      </c>
      <c r="M44" s="6">
        <f>IF(COUNTA(A44:J44)=0,"",IF(OR(A44="",B44="",C44="",D44="",E44="",F44="",G44="",H44="",I44=""),"Campos obrigatórios ausentes",IF(COUNTIF($A$5:$A$124,A44)&gt;1,"ID duplicado",IF(F44&lt;E44,"Datas inválidas",IF(H44&lt;=G44,"Horas inválidas","Sem pendência")))))</f>
        <v/>
      </c>
      <c r="O44">
        <f>IF('Parâmetros'!D44="","",'Parâmetros'!D44)</f>
        <v/>
      </c>
      <c r="P44">
        <f>IF('Parâmetros'!E44="","",'Parâmetros'!E44)</f>
        <v/>
      </c>
      <c r="Q44">
        <f>IF('Parâmetros'!F44="","",'Parâmetros'!F44)</f>
        <v/>
      </c>
    </row>
    <row r="45" ht="31" customHeight="1">
      <c r="A45" s="8" t="n"/>
      <c r="B45" s="9" t="n"/>
      <c r="C45" s="10" t="n"/>
      <c r="D45" s="10" t="n"/>
      <c r="E45" s="26" t="n"/>
      <c r="F45" s="26" t="n"/>
      <c r="G45" s="27" t="n"/>
      <c r="H45" s="27" t="n"/>
      <c r="I45" s="10" t="n"/>
      <c r="J45" s="10" t="n"/>
      <c r="K45" s="5">
        <f>IF(COUNTA(A45:J45)=0,"",IF(OR(A45="",B45="",C45="",D45="",E45="",F45="",G45="",H45="",I45=""),"Incompleta",IF(OR(COUNTIF($A$5:$A$124,A45)&gt;1,F45&lt;E45,H45&lt;=G45),"Revisar",IF(OR('Parâmetros'!$B$2="",'Parâmetros'!$B$3=""),"Sem referência",IF('Parâmetros'!$B$2&lt;E45,"Ainda não vigente",IF('Parâmetros'!$B$2&gt;F45,"Vencida",IF(AND('Parâmetros'!$B$3&gt;=G45,'Parâmetros'!$B$3&lt;=H45,OR(I45="Todos os dias",AND(I45="Dias úteis",WEEKDAY('Parâmetros'!$B$2,2)&lt;=5),AND(I45="Sábados",WEEKDAY('Parâmetros'!$B$2,2)=6),AND(I45="Domingos",WEEKDAY('Parâmetros'!$B$2,2)=7),AND(I45="Fins de semana",WEEKDAY('Parâmetros'!$B$2,2)&gt;=6))),"Liberado na referência","Fora da janela")))))))</f>
        <v/>
      </c>
      <c r="L45" s="5">
        <f>IF(OR(A45="",M45&lt;&gt;"Sem pendência",E45="",F45="",'Parâmetros'!$B$2="",'Parâmetros'!$B$4=""),"",IF(AND('Parâmetros'!$B$2&gt;=E45,'Parâmetros'!$B$2&lt;=F45,F45-'Parâmetros'!$B$2&lt;='Parâmetros'!$B$4),"Validade termina em breve",""))</f>
        <v/>
      </c>
      <c r="M45" s="5">
        <f>IF(COUNTA(A45:J45)=0,"",IF(OR(A45="",B45="",C45="",D45="",E45="",F45="",G45="",H45="",I45=""),"Campos obrigatórios ausentes",IF(COUNTIF($A$5:$A$124,A45)&gt;1,"ID duplicado",IF(F45&lt;E45,"Datas inválidas",IF(H45&lt;=G45,"Horas inválidas","Sem pendência")))))</f>
        <v/>
      </c>
      <c r="O45">
        <f>IF('Parâmetros'!D45="","",'Parâmetros'!D45)</f>
        <v/>
      </c>
      <c r="P45">
        <f>IF('Parâmetros'!E45="","",'Parâmetros'!E45)</f>
        <v/>
      </c>
      <c r="Q45">
        <f>IF('Parâmetros'!F45="","",'Parâmetros'!F45)</f>
        <v/>
      </c>
    </row>
    <row r="46" ht="31" customHeight="1">
      <c r="A46" s="8" t="n"/>
      <c r="B46" s="9" t="n"/>
      <c r="C46" s="10" t="n"/>
      <c r="D46" s="10" t="n"/>
      <c r="E46" s="26" t="n"/>
      <c r="F46" s="26" t="n"/>
      <c r="G46" s="27" t="n"/>
      <c r="H46" s="27" t="n"/>
      <c r="I46" s="10" t="n"/>
      <c r="J46" s="10" t="n"/>
      <c r="K46" s="6">
        <f>IF(COUNTA(A46:J46)=0,"",IF(OR(A46="",B46="",C46="",D46="",E46="",F46="",G46="",H46="",I46=""),"Incompleta",IF(OR(COUNTIF($A$5:$A$124,A46)&gt;1,F46&lt;E46,H46&lt;=G46),"Revisar",IF(OR('Parâmetros'!$B$2="",'Parâmetros'!$B$3=""),"Sem referência",IF('Parâmetros'!$B$2&lt;E46,"Ainda não vigente",IF('Parâmetros'!$B$2&gt;F46,"Vencida",IF(AND('Parâmetros'!$B$3&gt;=G46,'Parâmetros'!$B$3&lt;=H46,OR(I46="Todos os dias",AND(I46="Dias úteis",WEEKDAY('Parâmetros'!$B$2,2)&lt;=5),AND(I46="Sábados",WEEKDAY('Parâmetros'!$B$2,2)=6),AND(I46="Domingos",WEEKDAY('Parâmetros'!$B$2,2)=7),AND(I46="Fins de semana",WEEKDAY('Parâmetros'!$B$2,2)&gt;=6))),"Liberado na referência","Fora da janela")))))))</f>
        <v/>
      </c>
      <c r="L46" s="6">
        <f>IF(OR(A46="",M46&lt;&gt;"Sem pendência",E46="",F46="",'Parâmetros'!$B$2="",'Parâmetros'!$B$4=""),"",IF(AND('Parâmetros'!$B$2&gt;=E46,'Parâmetros'!$B$2&lt;=F46,F46-'Parâmetros'!$B$2&lt;='Parâmetros'!$B$4),"Validade termina em breve",""))</f>
        <v/>
      </c>
      <c r="M46" s="6">
        <f>IF(COUNTA(A46:J46)=0,"",IF(OR(A46="",B46="",C46="",D46="",E46="",F46="",G46="",H46="",I46=""),"Campos obrigatórios ausentes",IF(COUNTIF($A$5:$A$124,A46)&gt;1,"ID duplicado",IF(F46&lt;E46,"Datas inválidas",IF(H46&lt;=G46,"Horas inválidas","Sem pendência")))))</f>
        <v/>
      </c>
      <c r="O46">
        <f>IF('Parâmetros'!D46="","",'Parâmetros'!D46)</f>
        <v/>
      </c>
      <c r="P46">
        <f>IF('Parâmetros'!E46="","",'Parâmetros'!E46)</f>
        <v/>
      </c>
      <c r="Q46">
        <f>IF('Parâmetros'!F46="","",'Parâmetros'!F46)</f>
        <v/>
      </c>
    </row>
    <row r="47" ht="31" customHeight="1">
      <c r="A47" s="8" t="n"/>
      <c r="B47" s="9" t="n"/>
      <c r="C47" s="10" t="n"/>
      <c r="D47" s="10" t="n"/>
      <c r="E47" s="26" t="n"/>
      <c r="F47" s="26" t="n"/>
      <c r="G47" s="27" t="n"/>
      <c r="H47" s="27" t="n"/>
      <c r="I47" s="10" t="n"/>
      <c r="J47" s="10" t="n"/>
      <c r="K47" s="5">
        <f>IF(COUNTA(A47:J47)=0,"",IF(OR(A47="",B47="",C47="",D47="",E47="",F47="",G47="",H47="",I47=""),"Incompleta",IF(OR(COUNTIF($A$5:$A$124,A47)&gt;1,F47&lt;E47,H47&lt;=G47),"Revisar",IF(OR('Parâmetros'!$B$2="",'Parâmetros'!$B$3=""),"Sem referência",IF('Parâmetros'!$B$2&lt;E47,"Ainda não vigente",IF('Parâmetros'!$B$2&gt;F47,"Vencida",IF(AND('Parâmetros'!$B$3&gt;=G47,'Parâmetros'!$B$3&lt;=H47,OR(I47="Todos os dias",AND(I47="Dias úteis",WEEKDAY('Parâmetros'!$B$2,2)&lt;=5),AND(I47="Sábados",WEEKDAY('Parâmetros'!$B$2,2)=6),AND(I47="Domingos",WEEKDAY('Parâmetros'!$B$2,2)=7),AND(I47="Fins de semana",WEEKDAY('Parâmetros'!$B$2,2)&gt;=6))),"Liberado na referência","Fora da janela")))))))</f>
        <v/>
      </c>
      <c r="L47" s="5">
        <f>IF(OR(A47="",M47&lt;&gt;"Sem pendência",E47="",F47="",'Parâmetros'!$B$2="",'Parâmetros'!$B$4=""),"",IF(AND('Parâmetros'!$B$2&gt;=E47,'Parâmetros'!$B$2&lt;=F47,F47-'Parâmetros'!$B$2&lt;='Parâmetros'!$B$4),"Validade termina em breve",""))</f>
        <v/>
      </c>
      <c r="M47" s="5">
        <f>IF(COUNTA(A47:J47)=0,"",IF(OR(A47="",B47="",C47="",D47="",E47="",F47="",G47="",H47="",I47=""),"Campos obrigatórios ausentes",IF(COUNTIF($A$5:$A$124,A47)&gt;1,"ID duplicado",IF(F47&lt;E47,"Datas inválidas",IF(H47&lt;=G47,"Horas inválidas","Sem pendência")))))</f>
        <v/>
      </c>
      <c r="O47">
        <f>IF('Parâmetros'!D47="","",'Parâmetros'!D47)</f>
        <v/>
      </c>
      <c r="P47">
        <f>IF('Parâmetros'!E47="","",'Parâmetros'!E47)</f>
        <v/>
      </c>
      <c r="Q47">
        <f>IF('Parâmetros'!F47="","",'Parâmetros'!F47)</f>
        <v/>
      </c>
    </row>
    <row r="48" ht="31" customHeight="1">
      <c r="A48" s="8" t="n"/>
      <c r="B48" s="9" t="n"/>
      <c r="C48" s="10" t="n"/>
      <c r="D48" s="10" t="n"/>
      <c r="E48" s="26" t="n"/>
      <c r="F48" s="26" t="n"/>
      <c r="G48" s="27" t="n"/>
      <c r="H48" s="27" t="n"/>
      <c r="I48" s="10" t="n"/>
      <c r="J48" s="10" t="n"/>
      <c r="K48" s="6">
        <f>IF(COUNTA(A48:J48)=0,"",IF(OR(A48="",B48="",C48="",D48="",E48="",F48="",G48="",H48="",I48=""),"Incompleta",IF(OR(COUNTIF($A$5:$A$124,A48)&gt;1,F48&lt;E48,H48&lt;=G48),"Revisar",IF(OR('Parâmetros'!$B$2="",'Parâmetros'!$B$3=""),"Sem referência",IF('Parâmetros'!$B$2&lt;E48,"Ainda não vigente",IF('Parâmetros'!$B$2&gt;F48,"Vencida",IF(AND('Parâmetros'!$B$3&gt;=G48,'Parâmetros'!$B$3&lt;=H48,OR(I48="Todos os dias",AND(I48="Dias úteis",WEEKDAY('Parâmetros'!$B$2,2)&lt;=5),AND(I48="Sábados",WEEKDAY('Parâmetros'!$B$2,2)=6),AND(I48="Domingos",WEEKDAY('Parâmetros'!$B$2,2)=7),AND(I48="Fins de semana",WEEKDAY('Parâmetros'!$B$2,2)&gt;=6))),"Liberado na referência","Fora da janela")))))))</f>
        <v/>
      </c>
      <c r="L48" s="6">
        <f>IF(OR(A48="",M48&lt;&gt;"Sem pendência",E48="",F48="",'Parâmetros'!$B$2="",'Parâmetros'!$B$4=""),"",IF(AND('Parâmetros'!$B$2&gt;=E48,'Parâmetros'!$B$2&lt;=F48,F48-'Parâmetros'!$B$2&lt;='Parâmetros'!$B$4),"Validade termina em breve",""))</f>
        <v/>
      </c>
      <c r="M48" s="6">
        <f>IF(COUNTA(A48:J48)=0,"",IF(OR(A48="",B48="",C48="",D48="",E48="",F48="",G48="",H48="",I48=""),"Campos obrigatórios ausentes",IF(COUNTIF($A$5:$A$124,A48)&gt;1,"ID duplicado",IF(F48&lt;E48,"Datas inválidas",IF(H48&lt;=G48,"Horas inválidas","Sem pendência")))))</f>
        <v/>
      </c>
      <c r="O48">
        <f>IF('Parâmetros'!D48="","",'Parâmetros'!D48)</f>
        <v/>
      </c>
      <c r="P48">
        <f>IF('Parâmetros'!E48="","",'Parâmetros'!E48)</f>
        <v/>
      </c>
      <c r="Q48">
        <f>IF('Parâmetros'!F48="","",'Parâmetros'!F48)</f>
        <v/>
      </c>
    </row>
    <row r="49" ht="31" customHeight="1">
      <c r="A49" s="8" t="n"/>
      <c r="B49" s="9" t="n"/>
      <c r="C49" s="10" t="n"/>
      <c r="D49" s="10" t="n"/>
      <c r="E49" s="26" t="n"/>
      <c r="F49" s="26" t="n"/>
      <c r="G49" s="27" t="n"/>
      <c r="H49" s="27" t="n"/>
      <c r="I49" s="10" t="n"/>
      <c r="J49" s="10" t="n"/>
      <c r="K49" s="5">
        <f>IF(COUNTA(A49:J49)=0,"",IF(OR(A49="",B49="",C49="",D49="",E49="",F49="",G49="",H49="",I49=""),"Incompleta",IF(OR(COUNTIF($A$5:$A$124,A49)&gt;1,F49&lt;E49,H49&lt;=G49),"Revisar",IF(OR('Parâmetros'!$B$2="",'Parâmetros'!$B$3=""),"Sem referência",IF('Parâmetros'!$B$2&lt;E49,"Ainda não vigente",IF('Parâmetros'!$B$2&gt;F49,"Vencida",IF(AND('Parâmetros'!$B$3&gt;=G49,'Parâmetros'!$B$3&lt;=H49,OR(I49="Todos os dias",AND(I49="Dias úteis",WEEKDAY('Parâmetros'!$B$2,2)&lt;=5),AND(I49="Sábados",WEEKDAY('Parâmetros'!$B$2,2)=6),AND(I49="Domingos",WEEKDAY('Parâmetros'!$B$2,2)=7),AND(I49="Fins de semana",WEEKDAY('Parâmetros'!$B$2,2)&gt;=6))),"Liberado na referência","Fora da janela")))))))</f>
        <v/>
      </c>
      <c r="L49" s="5">
        <f>IF(OR(A49="",M49&lt;&gt;"Sem pendência",E49="",F49="",'Parâmetros'!$B$2="",'Parâmetros'!$B$4=""),"",IF(AND('Parâmetros'!$B$2&gt;=E49,'Parâmetros'!$B$2&lt;=F49,F49-'Parâmetros'!$B$2&lt;='Parâmetros'!$B$4),"Validade termina em breve",""))</f>
        <v/>
      </c>
      <c r="M49" s="5">
        <f>IF(COUNTA(A49:J49)=0,"",IF(OR(A49="",B49="",C49="",D49="",E49="",F49="",G49="",H49="",I49=""),"Campos obrigatórios ausentes",IF(COUNTIF($A$5:$A$124,A49)&gt;1,"ID duplicado",IF(F49&lt;E49,"Datas inválidas",IF(H49&lt;=G49,"Horas inválidas","Sem pendência")))))</f>
        <v/>
      </c>
      <c r="O49">
        <f>IF('Parâmetros'!D49="","",'Parâmetros'!D49)</f>
        <v/>
      </c>
      <c r="P49">
        <f>IF('Parâmetros'!E49="","",'Parâmetros'!E49)</f>
        <v/>
      </c>
      <c r="Q49">
        <f>IF('Parâmetros'!F49="","",'Parâmetros'!F49)</f>
        <v/>
      </c>
    </row>
    <row r="50" ht="31" customHeight="1">
      <c r="A50" s="8" t="n"/>
      <c r="B50" s="9" t="n"/>
      <c r="C50" s="10" t="n"/>
      <c r="D50" s="10" t="n"/>
      <c r="E50" s="26" t="n"/>
      <c r="F50" s="26" t="n"/>
      <c r="G50" s="27" t="n"/>
      <c r="H50" s="27" t="n"/>
      <c r="I50" s="10" t="n"/>
      <c r="J50" s="10" t="n"/>
      <c r="K50" s="6">
        <f>IF(COUNTA(A50:J50)=0,"",IF(OR(A50="",B50="",C50="",D50="",E50="",F50="",G50="",H50="",I50=""),"Incompleta",IF(OR(COUNTIF($A$5:$A$124,A50)&gt;1,F50&lt;E50,H50&lt;=G50),"Revisar",IF(OR('Parâmetros'!$B$2="",'Parâmetros'!$B$3=""),"Sem referência",IF('Parâmetros'!$B$2&lt;E50,"Ainda não vigente",IF('Parâmetros'!$B$2&gt;F50,"Vencida",IF(AND('Parâmetros'!$B$3&gt;=G50,'Parâmetros'!$B$3&lt;=H50,OR(I50="Todos os dias",AND(I50="Dias úteis",WEEKDAY('Parâmetros'!$B$2,2)&lt;=5),AND(I50="Sábados",WEEKDAY('Parâmetros'!$B$2,2)=6),AND(I50="Domingos",WEEKDAY('Parâmetros'!$B$2,2)=7),AND(I50="Fins de semana",WEEKDAY('Parâmetros'!$B$2,2)&gt;=6))),"Liberado na referência","Fora da janela")))))))</f>
        <v/>
      </c>
      <c r="L50" s="6">
        <f>IF(OR(A50="",M50&lt;&gt;"Sem pendência",E50="",F50="",'Parâmetros'!$B$2="",'Parâmetros'!$B$4=""),"",IF(AND('Parâmetros'!$B$2&gt;=E50,'Parâmetros'!$B$2&lt;=F50,F50-'Parâmetros'!$B$2&lt;='Parâmetros'!$B$4),"Validade termina em breve",""))</f>
        <v/>
      </c>
      <c r="M50" s="6">
        <f>IF(COUNTA(A50:J50)=0,"",IF(OR(A50="",B50="",C50="",D50="",E50="",F50="",G50="",H50="",I50=""),"Campos obrigatórios ausentes",IF(COUNTIF($A$5:$A$124,A50)&gt;1,"ID duplicado",IF(F50&lt;E50,"Datas inválidas",IF(H50&lt;=G50,"Horas inválidas","Sem pendência")))))</f>
        <v/>
      </c>
      <c r="O50">
        <f>IF('Parâmetros'!D50="","",'Parâmetros'!D50)</f>
        <v/>
      </c>
      <c r="P50">
        <f>IF('Parâmetros'!E50="","",'Parâmetros'!E50)</f>
        <v/>
      </c>
      <c r="Q50">
        <f>IF('Parâmetros'!F50="","",'Parâmetros'!F50)</f>
        <v/>
      </c>
    </row>
    <row r="51" ht="31" customHeight="1">
      <c r="A51" s="8" t="n"/>
      <c r="B51" s="9" t="n"/>
      <c r="C51" s="10" t="n"/>
      <c r="D51" s="10" t="n"/>
      <c r="E51" s="26" t="n"/>
      <c r="F51" s="26" t="n"/>
      <c r="G51" s="27" t="n"/>
      <c r="H51" s="27" t="n"/>
      <c r="I51" s="10" t="n"/>
      <c r="J51" s="10" t="n"/>
      <c r="K51" s="5">
        <f>IF(COUNTA(A51:J51)=0,"",IF(OR(A51="",B51="",C51="",D51="",E51="",F51="",G51="",H51="",I51=""),"Incompleta",IF(OR(COUNTIF($A$5:$A$124,A51)&gt;1,F51&lt;E51,H51&lt;=G51),"Revisar",IF(OR('Parâmetros'!$B$2="",'Parâmetros'!$B$3=""),"Sem referência",IF('Parâmetros'!$B$2&lt;E51,"Ainda não vigente",IF('Parâmetros'!$B$2&gt;F51,"Vencida",IF(AND('Parâmetros'!$B$3&gt;=G51,'Parâmetros'!$B$3&lt;=H51,OR(I51="Todos os dias",AND(I51="Dias úteis",WEEKDAY('Parâmetros'!$B$2,2)&lt;=5),AND(I51="Sábados",WEEKDAY('Parâmetros'!$B$2,2)=6),AND(I51="Domingos",WEEKDAY('Parâmetros'!$B$2,2)=7),AND(I51="Fins de semana",WEEKDAY('Parâmetros'!$B$2,2)&gt;=6))),"Liberado na referência","Fora da janela")))))))</f>
        <v/>
      </c>
      <c r="L51" s="5">
        <f>IF(OR(A51="",M51&lt;&gt;"Sem pendência",E51="",F51="",'Parâmetros'!$B$2="",'Parâmetros'!$B$4=""),"",IF(AND('Parâmetros'!$B$2&gt;=E51,'Parâmetros'!$B$2&lt;=F51,F51-'Parâmetros'!$B$2&lt;='Parâmetros'!$B$4),"Validade termina em breve",""))</f>
        <v/>
      </c>
      <c r="M51" s="5">
        <f>IF(COUNTA(A51:J51)=0,"",IF(OR(A51="",B51="",C51="",D51="",E51="",F51="",G51="",H51="",I51=""),"Campos obrigatórios ausentes",IF(COUNTIF($A$5:$A$124,A51)&gt;1,"ID duplicado",IF(F51&lt;E51,"Datas inválidas",IF(H51&lt;=G51,"Horas inválidas","Sem pendência")))))</f>
        <v/>
      </c>
      <c r="O51">
        <f>IF('Parâmetros'!D51="","",'Parâmetros'!D51)</f>
        <v/>
      </c>
      <c r="P51">
        <f>IF('Parâmetros'!E51="","",'Parâmetros'!E51)</f>
        <v/>
      </c>
      <c r="Q51">
        <f>IF('Parâmetros'!F51="","",'Parâmetros'!F51)</f>
        <v/>
      </c>
    </row>
    <row r="52" ht="31" customHeight="1">
      <c r="A52" s="8" t="n"/>
      <c r="B52" s="9" t="n"/>
      <c r="C52" s="10" t="n"/>
      <c r="D52" s="10" t="n"/>
      <c r="E52" s="26" t="n"/>
      <c r="F52" s="26" t="n"/>
      <c r="G52" s="27" t="n"/>
      <c r="H52" s="27" t="n"/>
      <c r="I52" s="10" t="n"/>
      <c r="J52" s="10" t="n"/>
      <c r="K52" s="6">
        <f>IF(COUNTA(A52:J52)=0,"",IF(OR(A52="",B52="",C52="",D52="",E52="",F52="",G52="",H52="",I52=""),"Incompleta",IF(OR(COUNTIF($A$5:$A$124,A52)&gt;1,F52&lt;E52,H52&lt;=G52),"Revisar",IF(OR('Parâmetros'!$B$2="",'Parâmetros'!$B$3=""),"Sem referência",IF('Parâmetros'!$B$2&lt;E52,"Ainda não vigente",IF('Parâmetros'!$B$2&gt;F52,"Vencida",IF(AND('Parâmetros'!$B$3&gt;=G52,'Parâmetros'!$B$3&lt;=H52,OR(I52="Todos os dias",AND(I52="Dias úteis",WEEKDAY('Parâmetros'!$B$2,2)&lt;=5),AND(I52="Sábados",WEEKDAY('Parâmetros'!$B$2,2)=6),AND(I52="Domingos",WEEKDAY('Parâmetros'!$B$2,2)=7),AND(I52="Fins de semana",WEEKDAY('Parâmetros'!$B$2,2)&gt;=6))),"Liberado na referência","Fora da janela")))))))</f>
        <v/>
      </c>
      <c r="L52" s="6">
        <f>IF(OR(A52="",M52&lt;&gt;"Sem pendência",E52="",F52="",'Parâmetros'!$B$2="",'Parâmetros'!$B$4=""),"",IF(AND('Parâmetros'!$B$2&gt;=E52,'Parâmetros'!$B$2&lt;=F52,F52-'Parâmetros'!$B$2&lt;='Parâmetros'!$B$4),"Validade termina em breve",""))</f>
        <v/>
      </c>
      <c r="M52" s="6">
        <f>IF(COUNTA(A52:J52)=0,"",IF(OR(A52="",B52="",C52="",D52="",E52="",F52="",G52="",H52="",I52=""),"Campos obrigatórios ausentes",IF(COUNTIF($A$5:$A$124,A52)&gt;1,"ID duplicado",IF(F52&lt;E52,"Datas inválidas",IF(H52&lt;=G52,"Horas inválidas","Sem pendência")))))</f>
        <v/>
      </c>
      <c r="O52">
        <f>IF('Parâmetros'!D52="","",'Parâmetros'!D52)</f>
        <v/>
      </c>
      <c r="P52">
        <f>IF('Parâmetros'!E52="","",'Parâmetros'!E52)</f>
        <v/>
      </c>
      <c r="Q52">
        <f>IF('Parâmetros'!F52="","",'Parâmetros'!F52)</f>
        <v/>
      </c>
    </row>
    <row r="53" ht="31" customHeight="1">
      <c r="A53" s="8" t="n"/>
      <c r="B53" s="9" t="n"/>
      <c r="C53" s="10" t="n"/>
      <c r="D53" s="10" t="n"/>
      <c r="E53" s="26" t="n"/>
      <c r="F53" s="26" t="n"/>
      <c r="G53" s="27" t="n"/>
      <c r="H53" s="27" t="n"/>
      <c r="I53" s="10" t="n"/>
      <c r="J53" s="10" t="n"/>
      <c r="K53" s="5">
        <f>IF(COUNTA(A53:J53)=0,"",IF(OR(A53="",B53="",C53="",D53="",E53="",F53="",G53="",H53="",I53=""),"Incompleta",IF(OR(COUNTIF($A$5:$A$124,A53)&gt;1,F53&lt;E53,H53&lt;=G53),"Revisar",IF(OR('Parâmetros'!$B$2="",'Parâmetros'!$B$3=""),"Sem referência",IF('Parâmetros'!$B$2&lt;E53,"Ainda não vigente",IF('Parâmetros'!$B$2&gt;F53,"Vencida",IF(AND('Parâmetros'!$B$3&gt;=G53,'Parâmetros'!$B$3&lt;=H53,OR(I53="Todos os dias",AND(I53="Dias úteis",WEEKDAY('Parâmetros'!$B$2,2)&lt;=5),AND(I53="Sábados",WEEKDAY('Parâmetros'!$B$2,2)=6),AND(I53="Domingos",WEEKDAY('Parâmetros'!$B$2,2)=7),AND(I53="Fins de semana",WEEKDAY('Parâmetros'!$B$2,2)&gt;=6))),"Liberado na referência","Fora da janela")))))))</f>
        <v/>
      </c>
      <c r="L53" s="5">
        <f>IF(OR(A53="",M53&lt;&gt;"Sem pendência",E53="",F53="",'Parâmetros'!$B$2="",'Parâmetros'!$B$4=""),"",IF(AND('Parâmetros'!$B$2&gt;=E53,'Parâmetros'!$B$2&lt;=F53,F53-'Parâmetros'!$B$2&lt;='Parâmetros'!$B$4),"Validade termina em breve",""))</f>
        <v/>
      </c>
      <c r="M53" s="5">
        <f>IF(COUNTA(A53:J53)=0,"",IF(OR(A53="",B53="",C53="",D53="",E53="",F53="",G53="",H53="",I53=""),"Campos obrigatórios ausentes",IF(COUNTIF($A$5:$A$124,A53)&gt;1,"ID duplicado",IF(F53&lt;E53,"Datas inválidas",IF(H53&lt;=G53,"Horas inválidas","Sem pendência")))))</f>
        <v/>
      </c>
      <c r="O53">
        <f>IF('Parâmetros'!D53="","",'Parâmetros'!D53)</f>
        <v/>
      </c>
      <c r="P53">
        <f>IF('Parâmetros'!E53="","",'Parâmetros'!E53)</f>
        <v/>
      </c>
      <c r="Q53">
        <f>IF('Parâmetros'!F53="","",'Parâmetros'!F53)</f>
        <v/>
      </c>
    </row>
    <row r="54" ht="31" customHeight="1">
      <c r="A54" s="8" t="n"/>
      <c r="B54" s="9" t="n"/>
      <c r="C54" s="10" t="n"/>
      <c r="D54" s="10" t="n"/>
      <c r="E54" s="26" t="n"/>
      <c r="F54" s="26" t="n"/>
      <c r="G54" s="27" t="n"/>
      <c r="H54" s="27" t="n"/>
      <c r="I54" s="10" t="n"/>
      <c r="J54" s="10" t="n"/>
      <c r="K54" s="6">
        <f>IF(COUNTA(A54:J54)=0,"",IF(OR(A54="",B54="",C54="",D54="",E54="",F54="",G54="",H54="",I54=""),"Incompleta",IF(OR(COUNTIF($A$5:$A$124,A54)&gt;1,F54&lt;E54,H54&lt;=G54),"Revisar",IF(OR('Parâmetros'!$B$2="",'Parâmetros'!$B$3=""),"Sem referência",IF('Parâmetros'!$B$2&lt;E54,"Ainda não vigente",IF('Parâmetros'!$B$2&gt;F54,"Vencida",IF(AND('Parâmetros'!$B$3&gt;=G54,'Parâmetros'!$B$3&lt;=H54,OR(I54="Todos os dias",AND(I54="Dias úteis",WEEKDAY('Parâmetros'!$B$2,2)&lt;=5),AND(I54="Sábados",WEEKDAY('Parâmetros'!$B$2,2)=6),AND(I54="Domingos",WEEKDAY('Parâmetros'!$B$2,2)=7),AND(I54="Fins de semana",WEEKDAY('Parâmetros'!$B$2,2)&gt;=6))),"Liberado na referência","Fora da janela")))))))</f>
        <v/>
      </c>
      <c r="L54" s="6">
        <f>IF(OR(A54="",M54&lt;&gt;"Sem pendência",E54="",F54="",'Parâmetros'!$B$2="",'Parâmetros'!$B$4=""),"",IF(AND('Parâmetros'!$B$2&gt;=E54,'Parâmetros'!$B$2&lt;=F54,F54-'Parâmetros'!$B$2&lt;='Parâmetros'!$B$4),"Validade termina em breve",""))</f>
        <v/>
      </c>
      <c r="M54" s="6">
        <f>IF(COUNTA(A54:J54)=0,"",IF(OR(A54="",B54="",C54="",D54="",E54="",F54="",G54="",H54="",I54=""),"Campos obrigatórios ausentes",IF(COUNTIF($A$5:$A$124,A54)&gt;1,"ID duplicado",IF(F54&lt;E54,"Datas inválidas",IF(H54&lt;=G54,"Horas inválidas","Sem pendência")))))</f>
        <v/>
      </c>
      <c r="O54">
        <f>IF('Parâmetros'!D54="","",'Parâmetros'!D54)</f>
        <v/>
      </c>
      <c r="P54">
        <f>IF('Parâmetros'!E54="","",'Parâmetros'!E54)</f>
        <v/>
      </c>
      <c r="Q54">
        <f>IF('Parâmetros'!F54="","",'Parâmetros'!F54)</f>
        <v/>
      </c>
    </row>
    <row r="55" ht="31" customHeight="1">
      <c r="A55" s="8" t="n"/>
      <c r="B55" s="9" t="n"/>
      <c r="C55" s="10" t="n"/>
      <c r="D55" s="10" t="n"/>
      <c r="E55" s="26" t="n"/>
      <c r="F55" s="26" t="n"/>
      <c r="G55" s="27" t="n"/>
      <c r="H55" s="27" t="n"/>
      <c r="I55" s="10" t="n"/>
      <c r="J55" s="10" t="n"/>
      <c r="K55" s="5">
        <f>IF(COUNTA(A55:J55)=0,"",IF(OR(A55="",B55="",C55="",D55="",E55="",F55="",G55="",H55="",I55=""),"Incompleta",IF(OR(COUNTIF($A$5:$A$124,A55)&gt;1,F55&lt;E55,H55&lt;=G55),"Revisar",IF(OR('Parâmetros'!$B$2="",'Parâmetros'!$B$3=""),"Sem referência",IF('Parâmetros'!$B$2&lt;E55,"Ainda não vigente",IF('Parâmetros'!$B$2&gt;F55,"Vencida",IF(AND('Parâmetros'!$B$3&gt;=G55,'Parâmetros'!$B$3&lt;=H55,OR(I55="Todos os dias",AND(I55="Dias úteis",WEEKDAY('Parâmetros'!$B$2,2)&lt;=5),AND(I55="Sábados",WEEKDAY('Parâmetros'!$B$2,2)=6),AND(I55="Domingos",WEEKDAY('Parâmetros'!$B$2,2)=7),AND(I55="Fins de semana",WEEKDAY('Parâmetros'!$B$2,2)&gt;=6))),"Liberado na referência","Fora da janela")))))))</f>
        <v/>
      </c>
      <c r="L55" s="5">
        <f>IF(OR(A55="",M55&lt;&gt;"Sem pendência",E55="",F55="",'Parâmetros'!$B$2="",'Parâmetros'!$B$4=""),"",IF(AND('Parâmetros'!$B$2&gt;=E55,'Parâmetros'!$B$2&lt;=F55,F55-'Parâmetros'!$B$2&lt;='Parâmetros'!$B$4),"Validade termina em breve",""))</f>
        <v/>
      </c>
      <c r="M55" s="5">
        <f>IF(COUNTA(A55:J55)=0,"",IF(OR(A55="",B55="",C55="",D55="",E55="",F55="",G55="",H55="",I55=""),"Campos obrigatórios ausentes",IF(COUNTIF($A$5:$A$124,A55)&gt;1,"ID duplicado",IF(F55&lt;E55,"Datas inválidas",IF(H55&lt;=G55,"Horas inválidas","Sem pendência")))))</f>
        <v/>
      </c>
      <c r="O55">
        <f>IF('Parâmetros'!D55="","",'Parâmetros'!D55)</f>
        <v/>
      </c>
      <c r="P55">
        <f>IF('Parâmetros'!E55="","",'Parâmetros'!E55)</f>
        <v/>
      </c>
      <c r="Q55">
        <f>IF('Parâmetros'!F55="","",'Parâmetros'!F55)</f>
        <v/>
      </c>
    </row>
    <row r="56" ht="31" customHeight="1">
      <c r="A56" s="8" t="n"/>
      <c r="B56" s="9" t="n"/>
      <c r="C56" s="10" t="n"/>
      <c r="D56" s="10" t="n"/>
      <c r="E56" s="26" t="n"/>
      <c r="F56" s="26" t="n"/>
      <c r="G56" s="27" t="n"/>
      <c r="H56" s="27" t="n"/>
      <c r="I56" s="10" t="n"/>
      <c r="J56" s="10" t="n"/>
      <c r="K56" s="6">
        <f>IF(COUNTA(A56:J56)=0,"",IF(OR(A56="",B56="",C56="",D56="",E56="",F56="",G56="",H56="",I56=""),"Incompleta",IF(OR(COUNTIF($A$5:$A$124,A56)&gt;1,F56&lt;E56,H56&lt;=G56),"Revisar",IF(OR('Parâmetros'!$B$2="",'Parâmetros'!$B$3=""),"Sem referência",IF('Parâmetros'!$B$2&lt;E56,"Ainda não vigente",IF('Parâmetros'!$B$2&gt;F56,"Vencida",IF(AND('Parâmetros'!$B$3&gt;=G56,'Parâmetros'!$B$3&lt;=H56,OR(I56="Todos os dias",AND(I56="Dias úteis",WEEKDAY('Parâmetros'!$B$2,2)&lt;=5),AND(I56="Sábados",WEEKDAY('Parâmetros'!$B$2,2)=6),AND(I56="Domingos",WEEKDAY('Parâmetros'!$B$2,2)=7),AND(I56="Fins de semana",WEEKDAY('Parâmetros'!$B$2,2)&gt;=6))),"Liberado na referência","Fora da janela")))))))</f>
        <v/>
      </c>
      <c r="L56" s="6">
        <f>IF(OR(A56="",M56&lt;&gt;"Sem pendência",E56="",F56="",'Parâmetros'!$B$2="",'Parâmetros'!$B$4=""),"",IF(AND('Parâmetros'!$B$2&gt;=E56,'Parâmetros'!$B$2&lt;=F56,F56-'Parâmetros'!$B$2&lt;='Parâmetros'!$B$4),"Validade termina em breve",""))</f>
        <v/>
      </c>
      <c r="M56" s="6">
        <f>IF(COUNTA(A56:J56)=0,"",IF(OR(A56="",B56="",C56="",D56="",E56="",F56="",G56="",H56="",I56=""),"Campos obrigatórios ausentes",IF(COUNTIF($A$5:$A$124,A56)&gt;1,"ID duplicado",IF(F56&lt;E56,"Datas inválidas",IF(H56&lt;=G56,"Horas inválidas","Sem pendência")))))</f>
        <v/>
      </c>
      <c r="O56">
        <f>IF('Parâmetros'!D56="","",'Parâmetros'!D56)</f>
        <v/>
      </c>
      <c r="P56">
        <f>IF('Parâmetros'!E56="","",'Parâmetros'!E56)</f>
        <v/>
      </c>
      <c r="Q56">
        <f>IF('Parâmetros'!F56="","",'Parâmetros'!F56)</f>
        <v/>
      </c>
    </row>
    <row r="57" ht="31" customHeight="1">
      <c r="A57" s="8" t="n"/>
      <c r="B57" s="9" t="n"/>
      <c r="C57" s="10" t="n"/>
      <c r="D57" s="10" t="n"/>
      <c r="E57" s="26" t="n"/>
      <c r="F57" s="26" t="n"/>
      <c r="G57" s="27" t="n"/>
      <c r="H57" s="27" t="n"/>
      <c r="I57" s="10" t="n"/>
      <c r="J57" s="10" t="n"/>
      <c r="K57" s="5">
        <f>IF(COUNTA(A57:J57)=0,"",IF(OR(A57="",B57="",C57="",D57="",E57="",F57="",G57="",H57="",I57=""),"Incompleta",IF(OR(COUNTIF($A$5:$A$124,A57)&gt;1,F57&lt;E57,H57&lt;=G57),"Revisar",IF(OR('Parâmetros'!$B$2="",'Parâmetros'!$B$3=""),"Sem referência",IF('Parâmetros'!$B$2&lt;E57,"Ainda não vigente",IF('Parâmetros'!$B$2&gt;F57,"Vencida",IF(AND('Parâmetros'!$B$3&gt;=G57,'Parâmetros'!$B$3&lt;=H57,OR(I57="Todos os dias",AND(I57="Dias úteis",WEEKDAY('Parâmetros'!$B$2,2)&lt;=5),AND(I57="Sábados",WEEKDAY('Parâmetros'!$B$2,2)=6),AND(I57="Domingos",WEEKDAY('Parâmetros'!$B$2,2)=7),AND(I57="Fins de semana",WEEKDAY('Parâmetros'!$B$2,2)&gt;=6))),"Liberado na referência","Fora da janela")))))))</f>
        <v/>
      </c>
      <c r="L57" s="5">
        <f>IF(OR(A57="",M57&lt;&gt;"Sem pendência",E57="",F57="",'Parâmetros'!$B$2="",'Parâmetros'!$B$4=""),"",IF(AND('Parâmetros'!$B$2&gt;=E57,'Parâmetros'!$B$2&lt;=F57,F57-'Parâmetros'!$B$2&lt;='Parâmetros'!$B$4),"Validade termina em breve",""))</f>
        <v/>
      </c>
      <c r="M57" s="5">
        <f>IF(COUNTA(A57:J57)=0,"",IF(OR(A57="",B57="",C57="",D57="",E57="",F57="",G57="",H57="",I57=""),"Campos obrigatórios ausentes",IF(COUNTIF($A$5:$A$124,A57)&gt;1,"ID duplicado",IF(F57&lt;E57,"Datas inválidas",IF(H57&lt;=G57,"Horas inválidas","Sem pendência")))))</f>
        <v/>
      </c>
      <c r="O57">
        <f>IF('Parâmetros'!D57="","",'Parâmetros'!D57)</f>
        <v/>
      </c>
      <c r="P57">
        <f>IF('Parâmetros'!E57="","",'Parâmetros'!E57)</f>
        <v/>
      </c>
      <c r="Q57">
        <f>IF('Parâmetros'!F57="","",'Parâmetros'!F57)</f>
        <v/>
      </c>
    </row>
    <row r="58" ht="31" customHeight="1">
      <c r="A58" s="8" t="n"/>
      <c r="B58" s="9" t="n"/>
      <c r="C58" s="10" t="n"/>
      <c r="D58" s="10" t="n"/>
      <c r="E58" s="26" t="n"/>
      <c r="F58" s="26" t="n"/>
      <c r="G58" s="27" t="n"/>
      <c r="H58" s="27" t="n"/>
      <c r="I58" s="10" t="n"/>
      <c r="J58" s="10" t="n"/>
      <c r="K58" s="6">
        <f>IF(COUNTA(A58:J58)=0,"",IF(OR(A58="",B58="",C58="",D58="",E58="",F58="",G58="",H58="",I58=""),"Incompleta",IF(OR(COUNTIF($A$5:$A$124,A58)&gt;1,F58&lt;E58,H58&lt;=G58),"Revisar",IF(OR('Parâmetros'!$B$2="",'Parâmetros'!$B$3=""),"Sem referência",IF('Parâmetros'!$B$2&lt;E58,"Ainda não vigente",IF('Parâmetros'!$B$2&gt;F58,"Vencida",IF(AND('Parâmetros'!$B$3&gt;=G58,'Parâmetros'!$B$3&lt;=H58,OR(I58="Todos os dias",AND(I58="Dias úteis",WEEKDAY('Parâmetros'!$B$2,2)&lt;=5),AND(I58="Sábados",WEEKDAY('Parâmetros'!$B$2,2)=6),AND(I58="Domingos",WEEKDAY('Parâmetros'!$B$2,2)=7),AND(I58="Fins de semana",WEEKDAY('Parâmetros'!$B$2,2)&gt;=6))),"Liberado na referência","Fora da janela")))))))</f>
        <v/>
      </c>
      <c r="L58" s="6">
        <f>IF(OR(A58="",M58&lt;&gt;"Sem pendência",E58="",F58="",'Parâmetros'!$B$2="",'Parâmetros'!$B$4=""),"",IF(AND('Parâmetros'!$B$2&gt;=E58,'Parâmetros'!$B$2&lt;=F58,F58-'Parâmetros'!$B$2&lt;='Parâmetros'!$B$4),"Validade termina em breve",""))</f>
        <v/>
      </c>
      <c r="M58" s="6">
        <f>IF(COUNTA(A58:J58)=0,"",IF(OR(A58="",B58="",C58="",D58="",E58="",F58="",G58="",H58="",I58=""),"Campos obrigatórios ausentes",IF(COUNTIF($A$5:$A$124,A58)&gt;1,"ID duplicado",IF(F58&lt;E58,"Datas inválidas",IF(H58&lt;=G58,"Horas inválidas","Sem pendência")))))</f>
        <v/>
      </c>
      <c r="O58">
        <f>IF('Parâmetros'!D58="","",'Parâmetros'!D58)</f>
        <v/>
      </c>
      <c r="P58">
        <f>IF('Parâmetros'!E58="","",'Parâmetros'!E58)</f>
        <v/>
      </c>
      <c r="Q58">
        <f>IF('Parâmetros'!F58="","",'Parâmetros'!F58)</f>
        <v/>
      </c>
    </row>
    <row r="59" ht="31" customHeight="1">
      <c r="A59" s="8" t="n"/>
      <c r="B59" s="9" t="n"/>
      <c r="C59" s="10" t="n"/>
      <c r="D59" s="10" t="n"/>
      <c r="E59" s="26" t="n"/>
      <c r="F59" s="26" t="n"/>
      <c r="G59" s="27" t="n"/>
      <c r="H59" s="27" t="n"/>
      <c r="I59" s="10" t="n"/>
      <c r="J59" s="10" t="n"/>
      <c r="K59" s="5">
        <f>IF(COUNTA(A59:J59)=0,"",IF(OR(A59="",B59="",C59="",D59="",E59="",F59="",G59="",H59="",I59=""),"Incompleta",IF(OR(COUNTIF($A$5:$A$124,A59)&gt;1,F59&lt;E59,H59&lt;=G59),"Revisar",IF(OR('Parâmetros'!$B$2="",'Parâmetros'!$B$3=""),"Sem referência",IF('Parâmetros'!$B$2&lt;E59,"Ainda não vigente",IF('Parâmetros'!$B$2&gt;F59,"Vencida",IF(AND('Parâmetros'!$B$3&gt;=G59,'Parâmetros'!$B$3&lt;=H59,OR(I59="Todos os dias",AND(I59="Dias úteis",WEEKDAY('Parâmetros'!$B$2,2)&lt;=5),AND(I59="Sábados",WEEKDAY('Parâmetros'!$B$2,2)=6),AND(I59="Domingos",WEEKDAY('Parâmetros'!$B$2,2)=7),AND(I59="Fins de semana",WEEKDAY('Parâmetros'!$B$2,2)&gt;=6))),"Liberado na referência","Fora da janela")))))))</f>
        <v/>
      </c>
      <c r="L59" s="5">
        <f>IF(OR(A59="",M59&lt;&gt;"Sem pendência",E59="",F59="",'Parâmetros'!$B$2="",'Parâmetros'!$B$4=""),"",IF(AND('Parâmetros'!$B$2&gt;=E59,'Parâmetros'!$B$2&lt;=F59,F59-'Parâmetros'!$B$2&lt;='Parâmetros'!$B$4),"Validade termina em breve",""))</f>
        <v/>
      </c>
      <c r="M59" s="5">
        <f>IF(COUNTA(A59:J59)=0,"",IF(OR(A59="",B59="",C59="",D59="",E59="",F59="",G59="",H59="",I59=""),"Campos obrigatórios ausentes",IF(COUNTIF($A$5:$A$124,A59)&gt;1,"ID duplicado",IF(F59&lt;E59,"Datas inválidas",IF(H59&lt;=G59,"Horas inválidas","Sem pendência")))))</f>
        <v/>
      </c>
      <c r="O59">
        <f>IF('Parâmetros'!D59="","",'Parâmetros'!D59)</f>
        <v/>
      </c>
      <c r="P59">
        <f>IF('Parâmetros'!E59="","",'Parâmetros'!E59)</f>
        <v/>
      </c>
      <c r="Q59">
        <f>IF('Parâmetros'!F59="","",'Parâmetros'!F59)</f>
        <v/>
      </c>
    </row>
    <row r="60" ht="31" customHeight="1">
      <c r="A60" s="8" t="n"/>
      <c r="B60" s="9" t="n"/>
      <c r="C60" s="10" t="n"/>
      <c r="D60" s="10" t="n"/>
      <c r="E60" s="26" t="n"/>
      <c r="F60" s="26" t="n"/>
      <c r="G60" s="27" t="n"/>
      <c r="H60" s="27" t="n"/>
      <c r="I60" s="10" t="n"/>
      <c r="J60" s="10" t="n"/>
      <c r="K60" s="6">
        <f>IF(COUNTA(A60:J60)=0,"",IF(OR(A60="",B60="",C60="",D60="",E60="",F60="",G60="",H60="",I60=""),"Incompleta",IF(OR(COUNTIF($A$5:$A$124,A60)&gt;1,F60&lt;E60,H60&lt;=G60),"Revisar",IF(OR('Parâmetros'!$B$2="",'Parâmetros'!$B$3=""),"Sem referência",IF('Parâmetros'!$B$2&lt;E60,"Ainda não vigente",IF('Parâmetros'!$B$2&gt;F60,"Vencida",IF(AND('Parâmetros'!$B$3&gt;=G60,'Parâmetros'!$B$3&lt;=H60,OR(I60="Todos os dias",AND(I60="Dias úteis",WEEKDAY('Parâmetros'!$B$2,2)&lt;=5),AND(I60="Sábados",WEEKDAY('Parâmetros'!$B$2,2)=6),AND(I60="Domingos",WEEKDAY('Parâmetros'!$B$2,2)=7),AND(I60="Fins de semana",WEEKDAY('Parâmetros'!$B$2,2)&gt;=6))),"Liberado na referência","Fora da janela")))))))</f>
        <v/>
      </c>
      <c r="L60" s="6">
        <f>IF(OR(A60="",M60&lt;&gt;"Sem pendência",E60="",F60="",'Parâmetros'!$B$2="",'Parâmetros'!$B$4=""),"",IF(AND('Parâmetros'!$B$2&gt;=E60,'Parâmetros'!$B$2&lt;=F60,F60-'Parâmetros'!$B$2&lt;='Parâmetros'!$B$4),"Validade termina em breve",""))</f>
        <v/>
      </c>
      <c r="M60" s="6">
        <f>IF(COUNTA(A60:J60)=0,"",IF(OR(A60="",B60="",C60="",D60="",E60="",F60="",G60="",H60="",I60=""),"Campos obrigatórios ausentes",IF(COUNTIF($A$5:$A$124,A60)&gt;1,"ID duplicado",IF(F60&lt;E60,"Datas inválidas",IF(H60&lt;=G60,"Horas inválidas","Sem pendência")))))</f>
        <v/>
      </c>
      <c r="O60">
        <f>IF('Parâmetros'!D60="","",'Parâmetros'!D60)</f>
        <v/>
      </c>
      <c r="P60">
        <f>IF('Parâmetros'!E60="","",'Parâmetros'!E60)</f>
        <v/>
      </c>
      <c r="Q60">
        <f>IF('Parâmetros'!F60="","",'Parâmetros'!F60)</f>
        <v/>
      </c>
    </row>
    <row r="61" ht="31" customHeight="1">
      <c r="A61" s="8" t="n"/>
      <c r="B61" s="9" t="n"/>
      <c r="C61" s="10" t="n"/>
      <c r="D61" s="10" t="n"/>
      <c r="E61" s="26" t="n"/>
      <c r="F61" s="26" t="n"/>
      <c r="G61" s="27" t="n"/>
      <c r="H61" s="27" t="n"/>
      <c r="I61" s="10" t="n"/>
      <c r="J61" s="10" t="n"/>
      <c r="K61" s="5">
        <f>IF(COUNTA(A61:J61)=0,"",IF(OR(A61="",B61="",C61="",D61="",E61="",F61="",G61="",H61="",I61=""),"Incompleta",IF(OR(COUNTIF($A$5:$A$124,A61)&gt;1,F61&lt;E61,H61&lt;=G61),"Revisar",IF(OR('Parâmetros'!$B$2="",'Parâmetros'!$B$3=""),"Sem referência",IF('Parâmetros'!$B$2&lt;E61,"Ainda não vigente",IF('Parâmetros'!$B$2&gt;F61,"Vencida",IF(AND('Parâmetros'!$B$3&gt;=G61,'Parâmetros'!$B$3&lt;=H61,OR(I61="Todos os dias",AND(I61="Dias úteis",WEEKDAY('Parâmetros'!$B$2,2)&lt;=5),AND(I61="Sábados",WEEKDAY('Parâmetros'!$B$2,2)=6),AND(I61="Domingos",WEEKDAY('Parâmetros'!$B$2,2)=7),AND(I61="Fins de semana",WEEKDAY('Parâmetros'!$B$2,2)&gt;=6))),"Liberado na referência","Fora da janela")))))))</f>
        <v/>
      </c>
      <c r="L61" s="5">
        <f>IF(OR(A61="",M61&lt;&gt;"Sem pendência",E61="",F61="",'Parâmetros'!$B$2="",'Parâmetros'!$B$4=""),"",IF(AND('Parâmetros'!$B$2&gt;=E61,'Parâmetros'!$B$2&lt;=F61,F61-'Parâmetros'!$B$2&lt;='Parâmetros'!$B$4),"Validade termina em breve",""))</f>
        <v/>
      </c>
      <c r="M61" s="5">
        <f>IF(COUNTA(A61:J61)=0,"",IF(OR(A61="",B61="",C61="",D61="",E61="",F61="",G61="",H61="",I61=""),"Campos obrigatórios ausentes",IF(COUNTIF($A$5:$A$124,A61)&gt;1,"ID duplicado",IF(F61&lt;E61,"Datas inválidas",IF(H61&lt;=G61,"Horas inválidas","Sem pendência")))))</f>
        <v/>
      </c>
      <c r="O61">
        <f>IF('Parâmetros'!D61="","",'Parâmetros'!D61)</f>
        <v/>
      </c>
      <c r="P61">
        <f>IF('Parâmetros'!E61="","",'Parâmetros'!E61)</f>
        <v/>
      </c>
      <c r="Q61">
        <f>IF('Parâmetros'!F61="","",'Parâmetros'!F61)</f>
        <v/>
      </c>
    </row>
    <row r="62" ht="31" customHeight="1">
      <c r="A62" s="8" t="n"/>
      <c r="B62" s="9" t="n"/>
      <c r="C62" s="10" t="n"/>
      <c r="D62" s="10" t="n"/>
      <c r="E62" s="26" t="n"/>
      <c r="F62" s="26" t="n"/>
      <c r="G62" s="27" t="n"/>
      <c r="H62" s="27" t="n"/>
      <c r="I62" s="10" t="n"/>
      <c r="J62" s="10" t="n"/>
      <c r="K62" s="6">
        <f>IF(COUNTA(A62:J62)=0,"",IF(OR(A62="",B62="",C62="",D62="",E62="",F62="",G62="",H62="",I62=""),"Incompleta",IF(OR(COUNTIF($A$5:$A$124,A62)&gt;1,F62&lt;E62,H62&lt;=G62),"Revisar",IF(OR('Parâmetros'!$B$2="",'Parâmetros'!$B$3=""),"Sem referência",IF('Parâmetros'!$B$2&lt;E62,"Ainda não vigente",IF('Parâmetros'!$B$2&gt;F62,"Vencida",IF(AND('Parâmetros'!$B$3&gt;=G62,'Parâmetros'!$B$3&lt;=H62,OR(I62="Todos os dias",AND(I62="Dias úteis",WEEKDAY('Parâmetros'!$B$2,2)&lt;=5),AND(I62="Sábados",WEEKDAY('Parâmetros'!$B$2,2)=6),AND(I62="Domingos",WEEKDAY('Parâmetros'!$B$2,2)=7),AND(I62="Fins de semana",WEEKDAY('Parâmetros'!$B$2,2)&gt;=6))),"Liberado na referência","Fora da janela")))))))</f>
        <v/>
      </c>
      <c r="L62" s="6">
        <f>IF(OR(A62="",M62&lt;&gt;"Sem pendência",E62="",F62="",'Parâmetros'!$B$2="",'Parâmetros'!$B$4=""),"",IF(AND('Parâmetros'!$B$2&gt;=E62,'Parâmetros'!$B$2&lt;=F62,F62-'Parâmetros'!$B$2&lt;='Parâmetros'!$B$4),"Validade termina em breve",""))</f>
        <v/>
      </c>
      <c r="M62" s="6">
        <f>IF(COUNTA(A62:J62)=0,"",IF(OR(A62="",B62="",C62="",D62="",E62="",F62="",G62="",H62="",I62=""),"Campos obrigatórios ausentes",IF(COUNTIF($A$5:$A$124,A62)&gt;1,"ID duplicado",IF(F62&lt;E62,"Datas inválidas",IF(H62&lt;=G62,"Horas inválidas","Sem pendência")))))</f>
        <v/>
      </c>
      <c r="O62">
        <f>IF('Parâmetros'!D62="","",'Parâmetros'!D62)</f>
        <v/>
      </c>
      <c r="P62">
        <f>IF('Parâmetros'!E62="","",'Parâmetros'!E62)</f>
        <v/>
      </c>
      <c r="Q62">
        <f>IF('Parâmetros'!F62="","",'Parâmetros'!F62)</f>
        <v/>
      </c>
    </row>
    <row r="63" ht="31" customHeight="1">
      <c r="A63" s="8" t="n"/>
      <c r="B63" s="9" t="n"/>
      <c r="C63" s="10" t="n"/>
      <c r="D63" s="10" t="n"/>
      <c r="E63" s="26" t="n"/>
      <c r="F63" s="26" t="n"/>
      <c r="G63" s="27" t="n"/>
      <c r="H63" s="27" t="n"/>
      <c r="I63" s="10" t="n"/>
      <c r="J63" s="10" t="n"/>
      <c r="K63" s="5">
        <f>IF(COUNTA(A63:J63)=0,"",IF(OR(A63="",B63="",C63="",D63="",E63="",F63="",G63="",H63="",I63=""),"Incompleta",IF(OR(COUNTIF($A$5:$A$124,A63)&gt;1,F63&lt;E63,H63&lt;=G63),"Revisar",IF(OR('Parâmetros'!$B$2="",'Parâmetros'!$B$3=""),"Sem referência",IF('Parâmetros'!$B$2&lt;E63,"Ainda não vigente",IF('Parâmetros'!$B$2&gt;F63,"Vencida",IF(AND('Parâmetros'!$B$3&gt;=G63,'Parâmetros'!$B$3&lt;=H63,OR(I63="Todos os dias",AND(I63="Dias úteis",WEEKDAY('Parâmetros'!$B$2,2)&lt;=5),AND(I63="Sábados",WEEKDAY('Parâmetros'!$B$2,2)=6),AND(I63="Domingos",WEEKDAY('Parâmetros'!$B$2,2)=7),AND(I63="Fins de semana",WEEKDAY('Parâmetros'!$B$2,2)&gt;=6))),"Liberado na referência","Fora da janela")))))))</f>
        <v/>
      </c>
      <c r="L63" s="5">
        <f>IF(OR(A63="",M63&lt;&gt;"Sem pendência",E63="",F63="",'Parâmetros'!$B$2="",'Parâmetros'!$B$4=""),"",IF(AND('Parâmetros'!$B$2&gt;=E63,'Parâmetros'!$B$2&lt;=F63,F63-'Parâmetros'!$B$2&lt;='Parâmetros'!$B$4),"Validade termina em breve",""))</f>
        <v/>
      </c>
      <c r="M63" s="5">
        <f>IF(COUNTA(A63:J63)=0,"",IF(OR(A63="",B63="",C63="",D63="",E63="",F63="",G63="",H63="",I63=""),"Campos obrigatórios ausentes",IF(COUNTIF($A$5:$A$124,A63)&gt;1,"ID duplicado",IF(F63&lt;E63,"Datas inválidas",IF(H63&lt;=G63,"Horas inválidas","Sem pendência")))))</f>
        <v/>
      </c>
      <c r="O63">
        <f>IF('Parâmetros'!D63="","",'Parâmetros'!D63)</f>
        <v/>
      </c>
      <c r="P63">
        <f>IF('Parâmetros'!E63="","",'Parâmetros'!E63)</f>
        <v/>
      </c>
      <c r="Q63">
        <f>IF('Parâmetros'!F63="","",'Parâmetros'!F63)</f>
        <v/>
      </c>
    </row>
    <row r="64" ht="31" customHeight="1">
      <c r="A64" s="8" t="n"/>
      <c r="B64" s="9" t="n"/>
      <c r="C64" s="10" t="n"/>
      <c r="D64" s="10" t="n"/>
      <c r="E64" s="26" t="n"/>
      <c r="F64" s="26" t="n"/>
      <c r="G64" s="27" t="n"/>
      <c r="H64" s="27" t="n"/>
      <c r="I64" s="10" t="n"/>
      <c r="J64" s="10" t="n"/>
      <c r="K64" s="6">
        <f>IF(COUNTA(A64:J64)=0,"",IF(OR(A64="",B64="",C64="",D64="",E64="",F64="",G64="",H64="",I64=""),"Incompleta",IF(OR(COUNTIF($A$5:$A$124,A64)&gt;1,F64&lt;E64,H64&lt;=G64),"Revisar",IF(OR('Parâmetros'!$B$2="",'Parâmetros'!$B$3=""),"Sem referência",IF('Parâmetros'!$B$2&lt;E64,"Ainda não vigente",IF('Parâmetros'!$B$2&gt;F64,"Vencida",IF(AND('Parâmetros'!$B$3&gt;=G64,'Parâmetros'!$B$3&lt;=H64,OR(I64="Todos os dias",AND(I64="Dias úteis",WEEKDAY('Parâmetros'!$B$2,2)&lt;=5),AND(I64="Sábados",WEEKDAY('Parâmetros'!$B$2,2)=6),AND(I64="Domingos",WEEKDAY('Parâmetros'!$B$2,2)=7),AND(I64="Fins de semana",WEEKDAY('Parâmetros'!$B$2,2)&gt;=6))),"Liberado na referência","Fora da janela")))))))</f>
        <v/>
      </c>
      <c r="L64" s="6">
        <f>IF(OR(A64="",M64&lt;&gt;"Sem pendência",E64="",F64="",'Parâmetros'!$B$2="",'Parâmetros'!$B$4=""),"",IF(AND('Parâmetros'!$B$2&gt;=E64,'Parâmetros'!$B$2&lt;=F64,F64-'Parâmetros'!$B$2&lt;='Parâmetros'!$B$4),"Validade termina em breve",""))</f>
        <v/>
      </c>
      <c r="M64" s="6">
        <f>IF(COUNTA(A64:J64)=0,"",IF(OR(A64="",B64="",C64="",D64="",E64="",F64="",G64="",H64="",I64=""),"Campos obrigatórios ausentes",IF(COUNTIF($A$5:$A$124,A64)&gt;1,"ID duplicado",IF(F64&lt;E64,"Datas inválidas",IF(H64&lt;=G64,"Horas inválidas","Sem pendência")))))</f>
        <v/>
      </c>
      <c r="O64">
        <f>IF('Parâmetros'!D64="","",'Parâmetros'!D64)</f>
        <v/>
      </c>
      <c r="P64">
        <f>IF('Parâmetros'!E64="","",'Parâmetros'!E64)</f>
        <v/>
      </c>
      <c r="Q64">
        <f>IF('Parâmetros'!F64="","",'Parâmetros'!F64)</f>
        <v/>
      </c>
    </row>
    <row r="65" ht="31" customHeight="1">
      <c r="A65" s="8" t="n"/>
      <c r="B65" s="9" t="n"/>
      <c r="C65" s="10" t="n"/>
      <c r="D65" s="10" t="n"/>
      <c r="E65" s="26" t="n"/>
      <c r="F65" s="26" t="n"/>
      <c r="G65" s="27" t="n"/>
      <c r="H65" s="27" t="n"/>
      <c r="I65" s="10" t="n"/>
      <c r="J65" s="10" t="n"/>
      <c r="K65" s="5">
        <f>IF(COUNTA(A65:J65)=0,"",IF(OR(A65="",B65="",C65="",D65="",E65="",F65="",G65="",H65="",I65=""),"Incompleta",IF(OR(COUNTIF($A$5:$A$124,A65)&gt;1,F65&lt;E65,H65&lt;=G65),"Revisar",IF(OR('Parâmetros'!$B$2="",'Parâmetros'!$B$3=""),"Sem referência",IF('Parâmetros'!$B$2&lt;E65,"Ainda não vigente",IF('Parâmetros'!$B$2&gt;F65,"Vencida",IF(AND('Parâmetros'!$B$3&gt;=G65,'Parâmetros'!$B$3&lt;=H65,OR(I65="Todos os dias",AND(I65="Dias úteis",WEEKDAY('Parâmetros'!$B$2,2)&lt;=5),AND(I65="Sábados",WEEKDAY('Parâmetros'!$B$2,2)=6),AND(I65="Domingos",WEEKDAY('Parâmetros'!$B$2,2)=7),AND(I65="Fins de semana",WEEKDAY('Parâmetros'!$B$2,2)&gt;=6))),"Liberado na referência","Fora da janela")))))))</f>
        <v/>
      </c>
      <c r="L65" s="5">
        <f>IF(OR(A65="",M65&lt;&gt;"Sem pendência",E65="",F65="",'Parâmetros'!$B$2="",'Parâmetros'!$B$4=""),"",IF(AND('Parâmetros'!$B$2&gt;=E65,'Parâmetros'!$B$2&lt;=F65,F65-'Parâmetros'!$B$2&lt;='Parâmetros'!$B$4),"Validade termina em breve",""))</f>
        <v/>
      </c>
      <c r="M65" s="5">
        <f>IF(COUNTA(A65:J65)=0,"",IF(OR(A65="",B65="",C65="",D65="",E65="",F65="",G65="",H65="",I65=""),"Campos obrigatórios ausentes",IF(COUNTIF($A$5:$A$124,A65)&gt;1,"ID duplicado",IF(F65&lt;E65,"Datas inválidas",IF(H65&lt;=G65,"Horas inválidas","Sem pendência")))))</f>
        <v/>
      </c>
      <c r="O65">
        <f>IF('Parâmetros'!D65="","",'Parâmetros'!D65)</f>
        <v/>
      </c>
      <c r="P65">
        <f>IF('Parâmetros'!E65="","",'Parâmetros'!E65)</f>
        <v/>
      </c>
      <c r="Q65">
        <f>IF('Parâmetros'!F65="","",'Parâmetros'!F65)</f>
        <v/>
      </c>
    </row>
    <row r="66" ht="31" customHeight="1">
      <c r="A66" s="8" t="n"/>
      <c r="B66" s="9" t="n"/>
      <c r="C66" s="10" t="n"/>
      <c r="D66" s="10" t="n"/>
      <c r="E66" s="26" t="n"/>
      <c r="F66" s="26" t="n"/>
      <c r="G66" s="27" t="n"/>
      <c r="H66" s="27" t="n"/>
      <c r="I66" s="10" t="n"/>
      <c r="J66" s="10" t="n"/>
      <c r="K66" s="6">
        <f>IF(COUNTA(A66:J66)=0,"",IF(OR(A66="",B66="",C66="",D66="",E66="",F66="",G66="",H66="",I66=""),"Incompleta",IF(OR(COUNTIF($A$5:$A$124,A66)&gt;1,F66&lt;E66,H66&lt;=G66),"Revisar",IF(OR('Parâmetros'!$B$2="",'Parâmetros'!$B$3=""),"Sem referência",IF('Parâmetros'!$B$2&lt;E66,"Ainda não vigente",IF('Parâmetros'!$B$2&gt;F66,"Vencida",IF(AND('Parâmetros'!$B$3&gt;=G66,'Parâmetros'!$B$3&lt;=H66,OR(I66="Todos os dias",AND(I66="Dias úteis",WEEKDAY('Parâmetros'!$B$2,2)&lt;=5),AND(I66="Sábados",WEEKDAY('Parâmetros'!$B$2,2)=6),AND(I66="Domingos",WEEKDAY('Parâmetros'!$B$2,2)=7),AND(I66="Fins de semana",WEEKDAY('Parâmetros'!$B$2,2)&gt;=6))),"Liberado na referência","Fora da janela")))))))</f>
        <v/>
      </c>
      <c r="L66" s="6">
        <f>IF(OR(A66="",M66&lt;&gt;"Sem pendência",E66="",F66="",'Parâmetros'!$B$2="",'Parâmetros'!$B$4=""),"",IF(AND('Parâmetros'!$B$2&gt;=E66,'Parâmetros'!$B$2&lt;=F66,F66-'Parâmetros'!$B$2&lt;='Parâmetros'!$B$4),"Validade termina em breve",""))</f>
        <v/>
      </c>
      <c r="M66" s="6">
        <f>IF(COUNTA(A66:J66)=0,"",IF(OR(A66="",B66="",C66="",D66="",E66="",F66="",G66="",H66="",I66=""),"Campos obrigatórios ausentes",IF(COUNTIF($A$5:$A$124,A66)&gt;1,"ID duplicado",IF(F66&lt;E66,"Datas inválidas",IF(H66&lt;=G66,"Horas inválidas","Sem pendência")))))</f>
        <v/>
      </c>
      <c r="O66">
        <f>IF('Parâmetros'!D66="","",'Parâmetros'!D66)</f>
        <v/>
      </c>
      <c r="P66">
        <f>IF('Parâmetros'!E66="","",'Parâmetros'!E66)</f>
        <v/>
      </c>
      <c r="Q66">
        <f>IF('Parâmetros'!F66="","",'Parâmetros'!F66)</f>
        <v/>
      </c>
    </row>
    <row r="67" ht="31" customHeight="1">
      <c r="A67" s="8" t="n"/>
      <c r="B67" s="9" t="n"/>
      <c r="C67" s="10" t="n"/>
      <c r="D67" s="10" t="n"/>
      <c r="E67" s="26" t="n"/>
      <c r="F67" s="26" t="n"/>
      <c r="G67" s="27" t="n"/>
      <c r="H67" s="27" t="n"/>
      <c r="I67" s="10" t="n"/>
      <c r="J67" s="10" t="n"/>
      <c r="K67" s="5">
        <f>IF(COUNTA(A67:J67)=0,"",IF(OR(A67="",B67="",C67="",D67="",E67="",F67="",G67="",H67="",I67=""),"Incompleta",IF(OR(COUNTIF($A$5:$A$124,A67)&gt;1,F67&lt;E67,H67&lt;=G67),"Revisar",IF(OR('Parâmetros'!$B$2="",'Parâmetros'!$B$3=""),"Sem referência",IF('Parâmetros'!$B$2&lt;E67,"Ainda não vigente",IF('Parâmetros'!$B$2&gt;F67,"Vencida",IF(AND('Parâmetros'!$B$3&gt;=G67,'Parâmetros'!$B$3&lt;=H67,OR(I67="Todos os dias",AND(I67="Dias úteis",WEEKDAY('Parâmetros'!$B$2,2)&lt;=5),AND(I67="Sábados",WEEKDAY('Parâmetros'!$B$2,2)=6),AND(I67="Domingos",WEEKDAY('Parâmetros'!$B$2,2)=7),AND(I67="Fins de semana",WEEKDAY('Parâmetros'!$B$2,2)&gt;=6))),"Liberado na referência","Fora da janela")))))))</f>
        <v/>
      </c>
      <c r="L67" s="5">
        <f>IF(OR(A67="",M67&lt;&gt;"Sem pendência",E67="",F67="",'Parâmetros'!$B$2="",'Parâmetros'!$B$4=""),"",IF(AND('Parâmetros'!$B$2&gt;=E67,'Parâmetros'!$B$2&lt;=F67,F67-'Parâmetros'!$B$2&lt;='Parâmetros'!$B$4),"Validade termina em breve",""))</f>
        <v/>
      </c>
      <c r="M67" s="5">
        <f>IF(COUNTA(A67:J67)=0,"",IF(OR(A67="",B67="",C67="",D67="",E67="",F67="",G67="",H67="",I67=""),"Campos obrigatórios ausentes",IF(COUNTIF($A$5:$A$124,A67)&gt;1,"ID duplicado",IF(F67&lt;E67,"Datas inválidas",IF(H67&lt;=G67,"Horas inválidas","Sem pendência")))))</f>
        <v/>
      </c>
      <c r="O67">
        <f>IF('Parâmetros'!D67="","",'Parâmetros'!D67)</f>
        <v/>
      </c>
      <c r="P67">
        <f>IF('Parâmetros'!E67="","",'Parâmetros'!E67)</f>
        <v/>
      </c>
      <c r="Q67">
        <f>IF('Parâmetros'!F67="","",'Parâmetros'!F67)</f>
        <v/>
      </c>
    </row>
    <row r="68" ht="31" customHeight="1">
      <c r="A68" s="8" t="n"/>
      <c r="B68" s="9" t="n"/>
      <c r="C68" s="10" t="n"/>
      <c r="D68" s="10" t="n"/>
      <c r="E68" s="26" t="n"/>
      <c r="F68" s="26" t="n"/>
      <c r="G68" s="27" t="n"/>
      <c r="H68" s="27" t="n"/>
      <c r="I68" s="10" t="n"/>
      <c r="J68" s="10" t="n"/>
      <c r="K68" s="6">
        <f>IF(COUNTA(A68:J68)=0,"",IF(OR(A68="",B68="",C68="",D68="",E68="",F68="",G68="",H68="",I68=""),"Incompleta",IF(OR(COUNTIF($A$5:$A$124,A68)&gt;1,F68&lt;E68,H68&lt;=G68),"Revisar",IF(OR('Parâmetros'!$B$2="",'Parâmetros'!$B$3=""),"Sem referência",IF('Parâmetros'!$B$2&lt;E68,"Ainda não vigente",IF('Parâmetros'!$B$2&gt;F68,"Vencida",IF(AND('Parâmetros'!$B$3&gt;=G68,'Parâmetros'!$B$3&lt;=H68,OR(I68="Todos os dias",AND(I68="Dias úteis",WEEKDAY('Parâmetros'!$B$2,2)&lt;=5),AND(I68="Sábados",WEEKDAY('Parâmetros'!$B$2,2)=6),AND(I68="Domingos",WEEKDAY('Parâmetros'!$B$2,2)=7),AND(I68="Fins de semana",WEEKDAY('Parâmetros'!$B$2,2)&gt;=6))),"Liberado na referência","Fora da janela")))))))</f>
        <v/>
      </c>
      <c r="L68" s="6">
        <f>IF(OR(A68="",M68&lt;&gt;"Sem pendência",E68="",F68="",'Parâmetros'!$B$2="",'Parâmetros'!$B$4=""),"",IF(AND('Parâmetros'!$B$2&gt;=E68,'Parâmetros'!$B$2&lt;=F68,F68-'Parâmetros'!$B$2&lt;='Parâmetros'!$B$4),"Validade termina em breve",""))</f>
        <v/>
      </c>
      <c r="M68" s="6">
        <f>IF(COUNTA(A68:J68)=0,"",IF(OR(A68="",B68="",C68="",D68="",E68="",F68="",G68="",H68="",I68=""),"Campos obrigatórios ausentes",IF(COUNTIF($A$5:$A$124,A68)&gt;1,"ID duplicado",IF(F68&lt;E68,"Datas inválidas",IF(H68&lt;=G68,"Horas inválidas","Sem pendência")))))</f>
        <v/>
      </c>
      <c r="O68">
        <f>IF('Parâmetros'!D68="","",'Parâmetros'!D68)</f>
        <v/>
      </c>
      <c r="P68">
        <f>IF('Parâmetros'!E68="","",'Parâmetros'!E68)</f>
        <v/>
      </c>
      <c r="Q68">
        <f>IF('Parâmetros'!F68="","",'Parâmetros'!F68)</f>
        <v/>
      </c>
    </row>
    <row r="69" ht="31" customHeight="1">
      <c r="A69" s="8" t="n"/>
      <c r="B69" s="9" t="n"/>
      <c r="C69" s="10" t="n"/>
      <c r="D69" s="10" t="n"/>
      <c r="E69" s="26" t="n"/>
      <c r="F69" s="26" t="n"/>
      <c r="G69" s="27" t="n"/>
      <c r="H69" s="27" t="n"/>
      <c r="I69" s="10" t="n"/>
      <c r="J69" s="10" t="n"/>
      <c r="K69" s="5">
        <f>IF(COUNTA(A69:J69)=0,"",IF(OR(A69="",B69="",C69="",D69="",E69="",F69="",G69="",H69="",I69=""),"Incompleta",IF(OR(COUNTIF($A$5:$A$124,A69)&gt;1,F69&lt;E69,H69&lt;=G69),"Revisar",IF(OR('Parâmetros'!$B$2="",'Parâmetros'!$B$3=""),"Sem referência",IF('Parâmetros'!$B$2&lt;E69,"Ainda não vigente",IF('Parâmetros'!$B$2&gt;F69,"Vencida",IF(AND('Parâmetros'!$B$3&gt;=G69,'Parâmetros'!$B$3&lt;=H69,OR(I69="Todos os dias",AND(I69="Dias úteis",WEEKDAY('Parâmetros'!$B$2,2)&lt;=5),AND(I69="Sábados",WEEKDAY('Parâmetros'!$B$2,2)=6),AND(I69="Domingos",WEEKDAY('Parâmetros'!$B$2,2)=7),AND(I69="Fins de semana",WEEKDAY('Parâmetros'!$B$2,2)&gt;=6))),"Liberado na referência","Fora da janela")))))))</f>
        <v/>
      </c>
      <c r="L69" s="5">
        <f>IF(OR(A69="",M69&lt;&gt;"Sem pendência",E69="",F69="",'Parâmetros'!$B$2="",'Parâmetros'!$B$4=""),"",IF(AND('Parâmetros'!$B$2&gt;=E69,'Parâmetros'!$B$2&lt;=F69,F69-'Parâmetros'!$B$2&lt;='Parâmetros'!$B$4),"Validade termina em breve",""))</f>
        <v/>
      </c>
      <c r="M69" s="5">
        <f>IF(COUNTA(A69:J69)=0,"",IF(OR(A69="",B69="",C69="",D69="",E69="",F69="",G69="",H69="",I69=""),"Campos obrigatórios ausentes",IF(COUNTIF($A$5:$A$124,A69)&gt;1,"ID duplicado",IF(F69&lt;E69,"Datas inválidas",IF(H69&lt;=G69,"Horas inválidas","Sem pendência")))))</f>
        <v/>
      </c>
      <c r="O69">
        <f>IF('Parâmetros'!D69="","",'Parâmetros'!D69)</f>
        <v/>
      </c>
      <c r="P69">
        <f>IF('Parâmetros'!E69="","",'Parâmetros'!E69)</f>
        <v/>
      </c>
      <c r="Q69">
        <f>IF('Parâmetros'!F69="","",'Parâmetros'!F69)</f>
        <v/>
      </c>
    </row>
    <row r="70" ht="31" customHeight="1">
      <c r="A70" s="8" t="n"/>
      <c r="B70" s="9" t="n"/>
      <c r="C70" s="10" t="n"/>
      <c r="D70" s="10" t="n"/>
      <c r="E70" s="26" t="n"/>
      <c r="F70" s="26" t="n"/>
      <c r="G70" s="27" t="n"/>
      <c r="H70" s="27" t="n"/>
      <c r="I70" s="10" t="n"/>
      <c r="J70" s="10" t="n"/>
      <c r="K70" s="6">
        <f>IF(COUNTA(A70:J70)=0,"",IF(OR(A70="",B70="",C70="",D70="",E70="",F70="",G70="",H70="",I70=""),"Incompleta",IF(OR(COUNTIF($A$5:$A$124,A70)&gt;1,F70&lt;E70,H70&lt;=G70),"Revisar",IF(OR('Parâmetros'!$B$2="",'Parâmetros'!$B$3=""),"Sem referência",IF('Parâmetros'!$B$2&lt;E70,"Ainda não vigente",IF('Parâmetros'!$B$2&gt;F70,"Vencida",IF(AND('Parâmetros'!$B$3&gt;=G70,'Parâmetros'!$B$3&lt;=H70,OR(I70="Todos os dias",AND(I70="Dias úteis",WEEKDAY('Parâmetros'!$B$2,2)&lt;=5),AND(I70="Sábados",WEEKDAY('Parâmetros'!$B$2,2)=6),AND(I70="Domingos",WEEKDAY('Parâmetros'!$B$2,2)=7),AND(I70="Fins de semana",WEEKDAY('Parâmetros'!$B$2,2)&gt;=6))),"Liberado na referência","Fora da janela")))))))</f>
        <v/>
      </c>
      <c r="L70" s="6">
        <f>IF(OR(A70="",M70&lt;&gt;"Sem pendência",E70="",F70="",'Parâmetros'!$B$2="",'Parâmetros'!$B$4=""),"",IF(AND('Parâmetros'!$B$2&gt;=E70,'Parâmetros'!$B$2&lt;=F70,F70-'Parâmetros'!$B$2&lt;='Parâmetros'!$B$4),"Validade termina em breve",""))</f>
        <v/>
      </c>
      <c r="M70" s="6">
        <f>IF(COUNTA(A70:J70)=0,"",IF(OR(A70="",B70="",C70="",D70="",E70="",F70="",G70="",H70="",I70=""),"Campos obrigatórios ausentes",IF(COUNTIF($A$5:$A$124,A70)&gt;1,"ID duplicado",IF(F70&lt;E70,"Datas inválidas",IF(H70&lt;=G70,"Horas inválidas","Sem pendência")))))</f>
        <v/>
      </c>
      <c r="O70">
        <f>IF('Parâmetros'!D70="","",'Parâmetros'!D70)</f>
        <v/>
      </c>
      <c r="P70">
        <f>IF('Parâmetros'!E70="","",'Parâmetros'!E70)</f>
        <v/>
      </c>
      <c r="Q70">
        <f>IF('Parâmetros'!F70="","",'Parâmetros'!F70)</f>
        <v/>
      </c>
    </row>
    <row r="71" ht="31" customHeight="1">
      <c r="A71" s="8" t="n"/>
      <c r="B71" s="9" t="n"/>
      <c r="C71" s="10" t="n"/>
      <c r="D71" s="10" t="n"/>
      <c r="E71" s="26" t="n"/>
      <c r="F71" s="26" t="n"/>
      <c r="G71" s="27" t="n"/>
      <c r="H71" s="27" t="n"/>
      <c r="I71" s="10" t="n"/>
      <c r="J71" s="10" t="n"/>
      <c r="K71" s="5">
        <f>IF(COUNTA(A71:J71)=0,"",IF(OR(A71="",B71="",C71="",D71="",E71="",F71="",G71="",H71="",I71=""),"Incompleta",IF(OR(COUNTIF($A$5:$A$124,A71)&gt;1,F71&lt;E71,H71&lt;=G71),"Revisar",IF(OR('Parâmetros'!$B$2="",'Parâmetros'!$B$3=""),"Sem referência",IF('Parâmetros'!$B$2&lt;E71,"Ainda não vigente",IF('Parâmetros'!$B$2&gt;F71,"Vencida",IF(AND('Parâmetros'!$B$3&gt;=G71,'Parâmetros'!$B$3&lt;=H71,OR(I71="Todos os dias",AND(I71="Dias úteis",WEEKDAY('Parâmetros'!$B$2,2)&lt;=5),AND(I71="Sábados",WEEKDAY('Parâmetros'!$B$2,2)=6),AND(I71="Domingos",WEEKDAY('Parâmetros'!$B$2,2)=7),AND(I71="Fins de semana",WEEKDAY('Parâmetros'!$B$2,2)&gt;=6))),"Liberado na referência","Fora da janela")))))))</f>
        <v/>
      </c>
      <c r="L71" s="5">
        <f>IF(OR(A71="",M71&lt;&gt;"Sem pendência",E71="",F71="",'Parâmetros'!$B$2="",'Parâmetros'!$B$4=""),"",IF(AND('Parâmetros'!$B$2&gt;=E71,'Parâmetros'!$B$2&lt;=F71,F71-'Parâmetros'!$B$2&lt;='Parâmetros'!$B$4),"Validade termina em breve",""))</f>
        <v/>
      </c>
      <c r="M71" s="5">
        <f>IF(COUNTA(A71:J71)=0,"",IF(OR(A71="",B71="",C71="",D71="",E71="",F71="",G71="",H71="",I71=""),"Campos obrigatórios ausentes",IF(COUNTIF($A$5:$A$124,A71)&gt;1,"ID duplicado",IF(F71&lt;E71,"Datas inválidas",IF(H71&lt;=G71,"Horas inválidas","Sem pendência")))))</f>
        <v/>
      </c>
      <c r="O71">
        <f>IF('Parâmetros'!D71="","",'Parâmetros'!D71)</f>
        <v/>
      </c>
      <c r="P71">
        <f>IF('Parâmetros'!E71="","",'Parâmetros'!E71)</f>
        <v/>
      </c>
      <c r="Q71">
        <f>IF('Parâmetros'!F71="","",'Parâmetros'!F71)</f>
        <v/>
      </c>
    </row>
    <row r="72" ht="31" customHeight="1">
      <c r="A72" s="8" t="n"/>
      <c r="B72" s="9" t="n"/>
      <c r="C72" s="10" t="n"/>
      <c r="D72" s="10" t="n"/>
      <c r="E72" s="26" t="n"/>
      <c r="F72" s="26" t="n"/>
      <c r="G72" s="27" t="n"/>
      <c r="H72" s="27" t="n"/>
      <c r="I72" s="10" t="n"/>
      <c r="J72" s="10" t="n"/>
      <c r="K72" s="6">
        <f>IF(COUNTA(A72:J72)=0,"",IF(OR(A72="",B72="",C72="",D72="",E72="",F72="",G72="",H72="",I72=""),"Incompleta",IF(OR(COUNTIF($A$5:$A$124,A72)&gt;1,F72&lt;E72,H72&lt;=G72),"Revisar",IF(OR('Parâmetros'!$B$2="",'Parâmetros'!$B$3=""),"Sem referência",IF('Parâmetros'!$B$2&lt;E72,"Ainda não vigente",IF('Parâmetros'!$B$2&gt;F72,"Vencida",IF(AND('Parâmetros'!$B$3&gt;=G72,'Parâmetros'!$B$3&lt;=H72,OR(I72="Todos os dias",AND(I72="Dias úteis",WEEKDAY('Parâmetros'!$B$2,2)&lt;=5),AND(I72="Sábados",WEEKDAY('Parâmetros'!$B$2,2)=6),AND(I72="Domingos",WEEKDAY('Parâmetros'!$B$2,2)=7),AND(I72="Fins de semana",WEEKDAY('Parâmetros'!$B$2,2)&gt;=6))),"Liberado na referência","Fora da janela")))))))</f>
        <v/>
      </c>
      <c r="L72" s="6">
        <f>IF(OR(A72="",M72&lt;&gt;"Sem pendência",E72="",F72="",'Parâmetros'!$B$2="",'Parâmetros'!$B$4=""),"",IF(AND('Parâmetros'!$B$2&gt;=E72,'Parâmetros'!$B$2&lt;=F72,F72-'Parâmetros'!$B$2&lt;='Parâmetros'!$B$4),"Validade termina em breve",""))</f>
        <v/>
      </c>
      <c r="M72" s="6">
        <f>IF(COUNTA(A72:J72)=0,"",IF(OR(A72="",B72="",C72="",D72="",E72="",F72="",G72="",H72="",I72=""),"Campos obrigatórios ausentes",IF(COUNTIF($A$5:$A$124,A72)&gt;1,"ID duplicado",IF(F72&lt;E72,"Datas inválidas",IF(H72&lt;=G72,"Horas inválidas","Sem pendência")))))</f>
        <v/>
      </c>
      <c r="O72">
        <f>IF('Parâmetros'!D72="","",'Parâmetros'!D72)</f>
        <v/>
      </c>
      <c r="P72">
        <f>IF('Parâmetros'!E72="","",'Parâmetros'!E72)</f>
        <v/>
      </c>
      <c r="Q72">
        <f>IF('Parâmetros'!F72="","",'Parâmetros'!F72)</f>
        <v/>
      </c>
    </row>
    <row r="73" ht="31" customHeight="1">
      <c r="A73" s="8" t="n"/>
      <c r="B73" s="9" t="n"/>
      <c r="C73" s="10" t="n"/>
      <c r="D73" s="10" t="n"/>
      <c r="E73" s="26" t="n"/>
      <c r="F73" s="26" t="n"/>
      <c r="G73" s="27" t="n"/>
      <c r="H73" s="27" t="n"/>
      <c r="I73" s="10" t="n"/>
      <c r="J73" s="10" t="n"/>
      <c r="K73" s="5">
        <f>IF(COUNTA(A73:J73)=0,"",IF(OR(A73="",B73="",C73="",D73="",E73="",F73="",G73="",H73="",I73=""),"Incompleta",IF(OR(COUNTIF($A$5:$A$124,A73)&gt;1,F73&lt;E73,H73&lt;=G73),"Revisar",IF(OR('Parâmetros'!$B$2="",'Parâmetros'!$B$3=""),"Sem referência",IF('Parâmetros'!$B$2&lt;E73,"Ainda não vigente",IF('Parâmetros'!$B$2&gt;F73,"Vencida",IF(AND('Parâmetros'!$B$3&gt;=G73,'Parâmetros'!$B$3&lt;=H73,OR(I73="Todos os dias",AND(I73="Dias úteis",WEEKDAY('Parâmetros'!$B$2,2)&lt;=5),AND(I73="Sábados",WEEKDAY('Parâmetros'!$B$2,2)=6),AND(I73="Domingos",WEEKDAY('Parâmetros'!$B$2,2)=7),AND(I73="Fins de semana",WEEKDAY('Parâmetros'!$B$2,2)&gt;=6))),"Liberado na referência","Fora da janela")))))))</f>
        <v/>
      </c>
      <c r="L73" s="5">
        <f>IF(OR(A73="",M73&lt;&gt;"Sem pendência",E73="",F73="",'Parâmetros'!$B$2="",'Parâmetros'!$B$4=""),"",IF(AND('Parâmetros'!$B$2&gt;=E73,'Parâmetros'!$B$2&lt;=F73,F73-'Parâmetros'!$B$2&lt;='Parâmetros'!$B$4),"Validade termina em breve",""))</f>
        <v/>
      </c>
      <c r="M73" s="5">
        <f>IF(COUNTA(A73:J73)=0,"",IF(OR(A73="",B73="",C73="",D73="",E73="",F73="",G73="",H73="",I73=""),"Campos obrigatórios ausentes",IF(COUNTIF($A$5:$A$124,A73)&gt;1,"ID duplicado",IF(F73&lt;E73,"Datas inválidas",IF(H73&lt;=G73,"Horas inválidas","Sem pendência")))))</f>
        <v/>
      </c>
      <c r="O73">
        <f>IF('Parâmetros'!D73="","",'Parâmetros'!D73)</f>
        <v/>
      </c>
      <c r="P73">
        <f>IF('Parâmetros'!E73="","",'Parâmetros'!E73)</f>
        <v/>
      </c>
      <c r="Q73">
        <f>IF('Parâmetros'!F73="","",'Parâmetros'!F73)</f>
        <v/>
      </c>
    </row>
    <row r="74" ht="31" customHeight="1">
      <c r="A74" s="8" t="n"/>
      <c r="B74" s="9" t="n"/>
      <c r="C74" s="10" t="n"/>
      <c r="D74" s="10" t="n"/>
      <c r="E74" s="26" t="n"/>
      <c r="F74" s="26" t="n"/>
      <c r="G74" s="27" t="n"/>
      <c r="H74" s="27" t="n"/>
      <c r="I74" s="10" t="n"/>
      <c r="J74" s="10" t="n"/>
      <c r="K74" s="6">
        <f>IF(COUNTA(A74:J74)=0,"",IF(OR(A74="",B74="",C74="",D74="",E74="",F74="",G74="",H74="",I74=""),"Incompleta",IF(OR(COUNTIF($A$5:$A$124,A74)&gt;1,F74&lt;E74,H74&lt;=G74),"Revisar",IF(OR('Parâmetros'!$B$2="",'Parâmetros'!$B$3=""),"Sem referência",IF('Parâmetros'!$B$2&lt;E74,"Ainda não vigente",IF('Parâmetros'!$B$2&gt;F74,"Vencida",IF(AND('Parâmetros'!$B$3&gt;=G74,'Parâmetros'!$B$3&lt;=H74,OR(I74="Todos os dias",AND(I74="Dias úteis",WEEKDAY('Parâmetros'!$B$2,2)&lt;=5),AND(I74="Sábados",WEEKDAY('Parâmetros'!$B$2,2)=6),AND(I74="Domingos",WEEKDAY('Parâmetros'!$B$2,2)=7),AND(I74="Fins de semana",WEEKDAY('Parâmetros'!$B$2,2)&gt;=6))),"Liberado na referência","Fora da janela")))))))</f>
        <v/>
      </c>
      <c r="L74" s="6">
        <f>IF(OR(A74="",M74&lt;&gt;"Sem pendência",E74="",F74="",'Parâmetros'!$B$2="",'Parâmetros'!$B$4=""),"",IF(AND('Parâmetros'!$B$2&gt;=E74,'Parâmetros'!$B$2&lt;=F74,F74-'Parâmetros'!$B$2&lt;='Parâmetros'!$B$4),"Validade termina em breve",""))</f>
        <v/>
      </c>
      <c r="M74" s="6">
        <f>IF(COUNTA(A74:J74)=0,"",IF(OR(A74="",B74="",C74="",D74="",E74="",F74="",G74="",H74="",I74=""),"Campos obrigatórios ausentes",IF(COUNTIF($A$5:$A$124,A74)&gt;1,"ID duplicado",IF(F74&lt;E74,"Datas inválidas",IF(H74&lt;=G74,"Horas inválidas","Sem pendência")))))</f>
        <v/>
      </c>
      <c r="O74">
        <f>IF('Parâmetros'!D74="","",'Parâmetros'!D74)</f>
        <v/>
      </c>
      <c r="P74">
        <f>IF('Parâmetros'!E74="","",'Parâmetros'!E74)</f>
        <v/>
      </c>
      <c r="Q74">
        <f>IF('Parâmetros'!F74="","",'Parâmetros'!F74)</f>
        <v/>
      </c>
    </row>
    <row r="75" ht="31" customHeight="1">
      <c r="A75" s="8" t="n"/>
      <c r="B75" s="9" t="n"/>
      <c r="C75" s="10" t="n"/>
      <c r="D75" s="10" t="n"/>
      <c r="E75" s="26" t="n"/>
      <c r="F75" s="26" t="n"/>
      <c r="G75" s="27" t="n"/>
      <c r="H75" s="27" t="n"/>
      <c r="I75" s="10" t="n"/>
      <c r="J75" s="10" t="n"/>
      <c r="K75" s="5">
        <f>IF(COUNTA(A75:J75)=0,"",IF(OR(A75="",B75="",C75="",D75="",E75="",F75="",G75="",H75="",I75=""),"Incompleta",IF(OR(COUNTIF($A$5:$A$124,A75)&gt;1,F75&lt;E75,H75&lt;=G75),"Revisar",IF(OR('Parâmetros'!$B$2="",'Parâmetros'!$B$3=""),"Sem referência",IF('Parâmetros'!$B$2&lt;E75,"Ainda não vigente",IF('Parâmetros'!$B$2&gt;F75,"Vencida",IF(AND('Parâmetros'!$B$3&gt;=G75,'Parâmetros'!$B$3&lt;=H75,OR(I75="Todos os dias",AND(I75="Dias úteis",WEEKDAY('Parâmetros'!$B$2,2)&lt;=5),AND(I75="Sábados",WEEKDAY('Parâmetros'!$B$2,2)=6),AND(I75="Domingos",WEEKDAY('Parâmetros'!$B$2,2)=7),AND(I75="Fins de semana",WEEKDAY('Parâmetros'!$B$2,2)&gt;=6))),"Liberado na referência","Fora da janela")))))))</f>
        <v/>
      </c>
      <c r="L75" s="5">
        <f>IF(OR(A75="",M75&lt;&gt;"Sem pendência",E75="",F75="",'Parâmetros'!$B$2="",'Parâmetros'!$B$4=""),"",IF(AND('Parâmetros'!$B$2&gt;=E75,'Parâmetros'!$B$2&lt;=F75,F75-'Parâmetros'!$B$2&lt;='Parâmetros'!$B$4),"Validade termina em breve",""))</f>
        <v/>
      </c>
      <c r="M75" s="5">
        <f>IF(COUNTA(A75:J75)=0,"",IF(OR(A75="",B75="",C75="",D75="",E75="",F75="",G75="",H75="",I75=""),"Campos obrigatórios ausentes",IF(COUNTIF($A$5:$A$124,A75)&gt;1,"ID duplicado",IF(F75&lt;E75,"Datas inválidas",IF(H75&lt;=G75,"Horas inválidas","Sem pendência")))))</f>
        <v/>
      </c>
      <c r="O75">
        <f>IF('Parâmetros'!D75="","",'Parâmetros'!D75)</f>
        <v/>
      </c>
      <c r="P75">
        <f>IF('Parâmetros'!E75="","",'Parâmetros'!E75)</f>
        <v/>
      </c>
      <c r="Q75">
        <f>IF('Parâmetros'!F75="","",'Parâmetros'!F75)</f>
        <v/>
      </c>
    </row>
    <row r="76" ht="31" customHeight="1">
      <c r="A76" s="8" t="n"/>
      <c r="B76" s="9" t="n"/>
      <c r="C76" s="10" t="n"/>
      <c r="D76" s="10" t="n"/>
      <c r="E76" s="26" t="n"/>
      <c r="F76" s="26" t="n"/>
      <c r="G76" s="27" t="n"/>
      <c r="H76" s="27" t="n"/>
      <c r="I76" s="10" t="n"/>
      <c r="J76" s="10" t="n"/>
      <c r="K76" s="6">
        <f>IF(COUNTA(A76:J76)=0,"",IF(OR(A76="",B76="",C76="",D76="",E76="",F76="",G76="",H76="",I76=""),"Incompleta",IF(OR(COUNTIF($A$5:$A$124,A76)&gt;1,F76&lt;E76,H76&lt;=G76),"Revisar",IF(OR('Parâmetros'!$B$2="",'Parâmetros'!$B$3=""),"Sem referência",IF('Parâmetros'!$B$2&lt;E76,"Ainda não vigente",IF('Parâmetros'!$B$2&gt;F76,"Vencida",IF(AND('Parâmetros'!$B$3&gt;=G76,'Parâmetros'!$B$3&lt;=H76,OR(I76="Todos os dias",AND(I76="Dias úteis",WEEKDAY('Parâmetros'!$B$2,2)&lt;=5),AND(I76="Sábados",WEEKDAY('Parâmetros'!$B$2,2)=6),AND(I76="Domingos",WEEKDAY('Parâmetros'!$B$2,2)=7),AND(I76="Fins de semana",WEEKDAY('Parâmetros'!$B$2,2)&gt;=6))),"Liberado na referência","Fora da janela")))))))</f>
        <v/>
      </c>
      <c r="L76" s="6">
        <f>IF(OR(A76="",M76&lt;&gt;"Sem pendência",E76="",F76="",'Parâmetros'!$B$2="",'Parâmetros'!$B$4=""),"",IF(AND('Parâmetros'!$B$2&gt;=E76,'Parâmetros'!$B$2&lt;=F76,F76-'Parâmetros'!$B$2&lt;='Parâmetros'!$B$4),"Validade termina em breve",""))</f>
        <v/>
      </c>
      <c r="M76" s="6">
        <f>IF(COUNTA(A76:J76)=0,"",IF(OR(A76="",B76="",C76="",D76="",E76="",F76="",G76="",H76="",I76=""),"Campos obrigatórios ausentes",IF(COUNTIF($A$5:$A$124,A76)&gt;1,"ID duplicado",IF(F76&lt;E76,"Datas inválidas",IF(H76&lt;=G76,"Horas inválidas","Sem pendência")))))</f>
        <v/>
      </c>
      <c r="O76">
        <f>IF('Parâmetros'!D76="","",'Parâmetros'!D76)</f>
        <v/>
      </c>
      <c r="P76">
        <f>IF('Parâmetros'!E76="","",'Parâmetros'!E76)</f>
        <v/>
      </c>
      <c r="Q76">
        <f>IF('Parâmetros'!F76="","",'Parâmetros'!F76)</f>
        <v/>
      </c>
    </row>
    <row r="77" ht="31" customHeight="1">
      <c r="A77" s="8" t="n"/>
      <c r="B77" s="9" t="n"/>
      <c r="C77" s="10" t="n"/>
      <c r="D77" s="10" t="n"/>
      <c r="E77" s="26" t="n"/>
      <c r="F77" s="26" t="n"/>
      <c r="G77" s="27" t="n"/>
      <c r="H77" s="27" t="n"/>
      <c r="I77" s="10" t="n"/>
      <c r="J77" s="10" t="n"/>
      <c r="K77" s="5">
        <f>IF(COUNTA(A77:J77)=0,"",IF(OR(A77="",B77="",C77="",D77="",E77="",F77="",G77="",H77="",I77=""),"Incompleta",IF(OR(COUNTIF($A$5:$A$124,A77)&gt;1,F77&lt;E77,H77&lt;=G77),"Revisar",IF(OR('Parâmetros'!$B$2="",'Parâmetros'!$B$3=""),"Sem referência",IF('Parâmetros'!$B$2&lt;E77,"Ainda não vigente",IF('Parâmetros'!$B$2&gt;F77,"Vencida",IF(AND('Parâmetros'!$B$3&gt;=G77,'Parâmetros'!$B$3&lt;=H77,OR(I77="Todos os dias",AND(I77="Dias úteis",WEEKDAY('Parâmetros'!$B$2,2)&lt;=5),AND(I77="Sábados",WEEKDAY('Parâmetros'!$B$2,2)=6),AND(I77="Domingos",WEEKDAY('Parâmetros'!$B$2,2)=7),AND(I77="Fins de semana",WEEKDAY('Parâmetros'!$B$2,2)&gt;=6))),"Liberado na referência","Fora da janela")))))))</f>
        <v/>
      </c>
      <c r="L77" s="5">
        <f>IF(OR(A77="",M77&lt;&gt;"Sem pendência",E77="",F77="",'Parâmetros'!$B$2="",'Parâmetros'!$B$4=""),"",IF(AND('Parâmetros'!$B$2&gt;=E77,'Parâmetros'!$B$2&lt;=F77,F77-'Parâmetros'!$B$2&lt;='Parâmetros'!$B$4),"Validade termina em breve",""))</f>
        <v/>
      </c>
      <c r="M77" s="5">
        <f>IF(COUNTA(A77:J77)=0,"",IF(OR(A77="",B77="",C77="",D77="",E77="",F77="",G77="",H77="",I77=""),"Campos obrigatórios ausentes",IF(COUNTIF($A$5:$A$124,A77)&gt;1,"ID duplicado",IF(F77&lt;E77,"Datas inválidas",IF(H77&lt;=G77,"Horas inválidas","Sem pendência")))))</f>
        <v/>
      </c>
      <c r="O77">
        <f>IF('Parâmetros'!D77="","",'Parâmetros'!D77)</f>
        <v/>
      </c>
      <c r="P77">
        <f>IF('Parâmetros'!E77="","",'Parâmetros'!E77)</f>
        <v/>
      </c>
      <c r="Q77">
        <f>IF('Parâmetros'!F77="","",'Parâmetros'!F77)</f>
        <v/>
      </c>
    </row>
    <row r="78" ht="31" customHeight="1">
      <c r="A78" s="8" t="n"/>
      <c r="B78" s="9" t="n"/>
      <c r="C78" s="10" t="n"/>
      <c r="D78" s="10" t="n"/>
      <c r="E78" s="26" t="n"/>
      <c r="F78" s="26" t="n"/>
      <c r="G78" s="27" t="n"/>
      <c r="H78" s="27" t="n"/>
      <c r="I78" s="10" t="n"/>
      <c r="J78" s="10" t="n"/>
      <c r="K78" s="6">
        <f>IF(COUNTA(A78:J78)=0,"",IF(OR(A78="",B78="",C78="",D78="",E78="",F78="",G78="",H78="",I78=""),"Incompleta",IF(OR(COUNTIF($A$5:$A$124,A78)&gt;1,F78&lt;E78,H78&lt;=G78),"Revisar",IF(OR('Parâmetros'!$B$2="",'Parâmetros'!$B$3=""),"Sem referência",IF('Parâmetros'!$B$2&lt;E78,"Ainda não vigente",IF('Parâmetros'!$B$2&gt;F78,"Vencida",IF(AND('Parâmetros'!$B$3&gt;=G78,'Parâmetros'!$B$3&lt;=H78,OR(I78="Todos os dias",AND(I78="Dias úteis",WEEKDAY('Parâmetros'!$B$2,2)&lt;=5),AND(I78="Sábados",WEEKDAY('Parâmetros'!$B$2,2)=6),AND(I78="Domingos",WEEKDAY('Parâmetros'!$B$2,2)=7),AND(I78="Fins de semana",WEEKDAY('Parâmetros'!$B$2,2)&gt;=6))),"Liberado na referência","Fora da janela")))))))</f>
        <v/>
      </c>
      <c r="L78" s="6">
        <f>IF(OR(A78="",M78&lt;&gt;"Sem pendência",E78="",F78="",'Parâmetros'!$B$2="",'Parâmetros'!$B$4=""),"",IF(AND('Parâmetros'!$B$2&gt;=E78,'Parâmetros'!$B$2&lt;=F78,F78-'Parâmetros'!$B$2&lt;='Parâmetros'!$B$4),"Validade termina em breve",""))</f>
        <v/>
      </c>
      <c r="M78" s="6">
        <f>IF(COUNTA(A78:J78)=0,"",IF(OR(A78="",B78="",C78="",D78="",E78="",F78="",G78="",H78="",I78=""),"Campos obrigatórios ausentes",IF(COUNTIF($A$5:$A$124,A78)&gt;1,"ID duplicado",IF(F78&lt;E78,"Datas inválidas",IF(H78&lt;=G78,"Horas inválidas","Sem pendência")))))</f>
        <v/>
      </c>
      <c r="O78">
        <f>IF('Parâmetros'!D78="","",'Parâmetros'!D78)</f>
        <v/>
      </c>
      <c r="P78">
        <f>IF('Parâmetros'!E78="","",'Parâmetros'!E78)</f>
        <v/>
      </c>
      <c r="Q78">
        <f>IF('Parâmetros'!F78="","",'Parâmetros'!F78)</f>
        <v/>
      </c>
    </row>
    <row r="79" ht="31" customHeight="1">
      <c r="A79" s="8" t="n"/>
      <c r="B79" s="9" t="n"/>
      <c r="C79" s="10" t="n"/>
      <c r="D79" s="10" t="n"/>
      <c r="E79" s="26" t="n"/>
      <c r="F79" s="26" t="n"/>
      <c r="G79" s="27" t="n"/>
      <c r="H79" s="27" t="n"/>
      <c r="I79" s="10" t="n"/>
      <c r="J79" s="10" t="n"/>
      <c r="K79" s="5">
        <f>IF(COUNTA(A79:J79)=0,"",IF(OR(A79="",B79="",C79="",D79="",E79="",F79="",G79="",H79="",I79=""),"Incompleta",IF(OR(COUNTIF($A$5:$A$124,A79)&gt;1,F79&lt;E79,H79&lt;=G79),"Revisar",IF(OR('Parâmetros'!$B$2="",'Parâmetros'!$B$3=""),"Sem referência",IF('Parâmetros'!$B$2&lt;E79,"Ainda não vigente",IF('Parâmetros'!$B$2&gt;F79,"Vencida",IF(AND('Parâmetros'!$B$3&gt;=G79,'Parâmetros'!$B$3&lt;=H79,OR(I79="Todos os dias",AND(I79="Dias úteis",WEEKDAY('Parâmetros'!$B$2,2)&lt;=5),AND(I79="Sábados",WEEKDAY('Parâmetros'!$B$2,2)=6),AND(I79="Domingos",WEEKDAY('Parâmetros'!$B$2,2)=7),AND(I79="Fins de semana",WEEKDAY('Parâmetros'!$B$2,2)&gt;=6))),"Liberado na referência","Fora da janela")))))))</f>
        <v/>
      </c>
      <c r="L79" s="5">
        <f>IF(OR(A79="",M79&lt;&gt;"Sem pendência",E79="",F79="",'Parâmetros'!$B$2="",'Parâmetros'!$B$4=""),"",IF(AND('Parâmetros'!$B$2&gt;=E79,'Parâmetros'!$B$2&lt;=F79,F79-'Parâmetros'!$B$2&lt;='Parâmetros'!$B$4),"Validade termina em breve",""))</f>
        <v/>
      </c>
      <c r="M79" s="5">
        <f>IF(COUNTA(A79:J79)=0,"",IF(OR(A79="",B79="",C79="",D79="",E79="",F79="",G79="",H79="",I79=""),"Campos obrigatórios ausentes",IF(COUNTIF($A$5:$A$124,A79)&gt;1,"ID duplicado",IF(F79&lt;E79,"Datas inválidas",IF(H79&lt;=G79,"Horas inválidas","Sem pendência")))))</f>
        <v/>
      </c>
      <c r="O79">
        <f>IF('Parâmetros'!D79="","",'Parâmetros'!D79)</f>
        <v/>
      </c>
      <c r="P79">
        <f>IF('Parâmetros'!E79="","",'Parâmetros'!E79)</f>
        <v/>
      </c>
      <c r="Q79">
        <f>IF('Parâmetros'!F79="","",'Parâmetros'!F79)</f>
        <v/>
      </c>
    </row>
    <row r="80" ht="31" customHeight="1">
      <c r="A80" s="8" t="n"/>
      <c r="B80" s="9" t="n"/>
      <c r="C80" s="10" t="n"/>
      <c r="D80" s="10" t="n"/>
      <c r="E80" s="26" t="n"/>
      <c r="F80" s="26" t="n"/>
      <c r="G80" s="27" t="n"/>
      <c r="H80" s="27" t="n"/>
      <c r="I80" s="10" t="n"/>
      <c r="J80" s="10" t="n"/>
      <c r="K80" s="6">
        <f>IF(COUNTA(A80:J80)=0,"",IF(OR(A80="",B80="",C80="",D80="",E80="",F80="",G80="",H80="",I80=""),"Incompleta",IF(OR(COUNTIF($A$5:$A$124,A80)&gt;1,F80&lt;E80,H80&lt;=G80),"Revisar",IF(OR('Parâmetros'!$B$2="",'Parâmetros'!$B$3=""),"Sem referência",IF('Parâmetros'!$B$2&lt;E80,"Ainda não vigente",IF('Parâmetros'!$B$2&gt;F80,"Vencida",IF(AND('Parâmetros'!$B$3&gt;=G80,'Parâmetros'!$B$3&lt;=H80,OR(I80="Todos os dias",AND(I80="Dias úteis",WEEKDAY('Parâmetros'!$B$2,2)&lt;=5),AND(I80="Sábados",WEEKDAY('Parâmetros'!$B$2,2)=6),AND(I80="Domingos",WEEKDAY('Parâmetros'!$B$2,2)=7),AND(I80="Fins de semana",WEEKDAY('Parâmetros'!$B$2,2)&gt;=6))),"Liberado na referência","Fora da janela")))))))</f>
        <v/>
      </c>
      <c r="L80" s="6">
        <f>IF(OR(A80="",M80&lt;&gt;"Sem pendência",E80="",F80="",'Parâmetros'!$B$2="",'Parâmetros'!$B$4=""),"",IF(AND('Parâmetros'!$B$2&gt;=E80,'Parâmetros'!$B$2&lt;=F80,F80-'Parâmetros'!$B$2&lt;='Parâmetros'!$B$4),"Validade termina em breve",""))</f>
        <v/>
      </c>
      <c r="M80" s="6">
        <f>IF(COUNTA(A80:J80)=0,"",IF(OR(A80="",B80="",C80="",D80="",E80="",F80="",G80="",H80="",I80=""),"Campos obrigatórios ausentes",IF(COUNTIF($A$5:$A$124,A80)&gt;1,"ID duplicado",IF(F80&lt;E80,"Datas inválidas",IF(H80&lt;=G80,"Horas inválidas","Sem pendência")))))</f>
        <v/>
      </c>
      <c r="O80">
        <f>IF('Parâmetros'!D80="","",'Parâmetros'!D80)</f>
        <v/>
      </c>
      <c r="P80">
        <f>IF('Parâmetros'!E80="","",'Parâmetros'!E80)</f>
        <v/>
      </c>
      <c r="Q80">
        <f>IF('Parâmetros'!F80="","",'Parâmetros'!F80)</f>
        <v/>
      </c>
    </row>
    <row r="81" ht="31" customHeight="1">
      <c r="A81" s="8" t="n"/>
      <c r="B81" s="9" t="n"/>
      <c r="C81" s="10" t="n"/>
      <c r="D81" s="10" t="n"/>
      <c r="E81" s="26" t="n"/>
      <c r="F81" s="26" t="n"/>
      <c r="G81" s="27" t="n"/>
      <c r="H81" s="27" t="n"/>
      <c r="I81" s="10" t="n"/>
      <c r="J81" s="10" t="n"/>
      <c r="K81" s="5">
        <f>IF(COUNTA(A81:J81)=0,"",IF(OR(A81="",B81="",C81="",D81="",E81="",F81="",G81="",H81="",I81=""),"Incompleta",IF(OR(COUNTIF($A$5:$A$124,A81)&gt;1,F81&lt;E81,H81&lt;=G81),"Revisar",IF(OR('Parâmetros'!$B$2="",'Parâmetros'!$B$3=""),"Sem referência",IF('Parâmetros'!$B$2&lt;E81,"Ainda não vigente",IF('Parâmetros'!$B$2&gt;F81,"Vencida",IF(AND('Parâmetros'!$B$3&gt;=G81,'Parâmetros'!$B$3&lt;=H81,OR(I81="Todos os dias",AND(I81="Dias úteis",WEEKDAY('Parâmetros'!$B$2,2)&lt;=5),AND(I81="Sábados",WEEKDAY('Parâmetros'!$B$2,2)=6),AND(I81="Domingos",WEEKDAY('Parâmetros'!$B$2,2)=7),AND(I81="Fins de semana",WEEKDAY('Parâmetros'!$B$2,2)&gt;=6))),"Liberado na referência","Fora da janela")))))))</f>
        <v/>
      </c>
      <c r="L81" s="5">
        <f>IF(OR(A81="",M81&lt;&gt;"Sem pendência",E81="",F81="",'Parâmetros'!$B$2="",'Parâmetros'!$B$4=""),"",IF(AND('Parâmetros'!$B$2&gt;=E81,'Parâmetros'!$B$2&lt;=F81,F81-'Parâmetros'!$B$2&lt;='Parâmetros'!$B$4),"Validade termina em breve",""))</f>
        <v/>
      </c>
      <c r="M81" s="5">
        <f>IF(COUNTA(A81:J81)=0,"",IF(OR(A81="",B81="",C81="",D81="",E81="",F81="",G81="",H81="",I81=""),"Campos obrigatórios ausentes",IF(COUNTIF($A$5:$A$124,A81)&gt;1,"ID duplicado",IF(F81&lt;E81,"Datas inválidas",IF(H81&lt;=G81,"Horas inválidas","Sem pendência")))))</f>
        <v/>
      </c>
      <c r="O81">
        <f>IF('Parâmetros'!D81="","",'Parâmetros'!D81)</f>
        <v/>
      </c>
      <c r="P81">
        <f>IF('Parâmetros'!E81="","",'Parâmetros'!E81)</f>
        <v/>
      </c>
      <c r="Q81">
        <f>IF('Parâmetros'!F81="","",'Parâmetros'!F81)</f>
        <v/>
      </c>
    </row>
    <row r="82" ht="31" customHeight="1">
      <c r="A82" s="8" t="n"/>
      <c r="B82" s="9" t="n"/>
      <c r="C82" s="10" t="n"/>
      <c r="D82" s="10" t="n"/>
      <c r="E82" s="26" t="n"/>
      <c r="F82" s="26" t="n"/>
      <c r="G82" s="27" t="n"/>
      <c r="H82" s="27" t="n"/>
      <c r="I82" s="10" t="n"/>
      <c r="J82" s="10" t="n"/>
      <c r="K82" s="6">
        <f>IF(COUNTA(A82:J82)=0,"",IF(OR(A82="",B82="",C82="",D82="",E82="",F82="",G82="",H82="",I82=""),"Incompleta",IF(OR(COUNTIF($A$5:$A$124,A82)&gt;1,F82&lt;E82,H82&lt;=G82),"Revisar",IF(OR('Parâmetros'!$B$2="",'Parâmetros'!$B$3=""),"Sem referência",IF('Parâmetros'!$B$2&lt;E82,"Ainda não vigente",IF('Parâmetros'!$B$2&gt;F82,"Vencida",IF(AND('Parâmetros'!$B$3&gt;=G82,'Parâmetros'!$B$3&lt;=H82,OR(I82="Todos os dias",AND(I82="Dias úteis",WEEKDAY('Parâmetros'!$B$2,2)&lt;=5),AND(I82="Sábados",WEEKDAY('Parâmetros'!$B$2,2)=6),AND(I82="Domingos",WEEKDAY('Parâmetros'!$B$2,2)=7),AND(I82="Fins de semana",WEEKDAY('Parâmetros'!$B$2,2)&gt;=6))),"Liberado na referência","Fora da janela")))))))</f>
        <v/>
      </c>
      <c r="L82" s="6">
        <f>IF(OR(A82="",M82&lt;&gt;"Sem pendência",E82="",F82="",'Parâmetros'!$B$2="",'Parâmetros'!$B$4=""),"",IF(AND('Parâmetros'!$B$2&gt;=E82,'Parâmetros'!$B$2&lt;=F82,F82-'Parâmetros'!$B$2&lt;='Parâmetros'!$B$4),"Validade termina em breve",""))</f>
        <v/>
      </c>
      <c r="M82" s="6">
        <f>IF(COUNTA(A82:J82)=0,"",IF(OR(A82="",B82="",C82="",D82="",E82="",F82="",G82="",H82="",I82=""),"Campos obrigatórios ausentes",IF(COUNTIF($A$5:$A$124,A82)&gt;1,"ID duplicado",IF(F82&lt;E82,"Datas inválidas",IF(H82&lt;=G82,"Horas inválidas","Sem pendência")))))</f>
        <v/>
      </c>
      <c r="O82">
        <f>IF('Parâmetros'!D82="","",'Parâmetros'!D82)</f>
        <v/>
      </c>
      <c r="P82">
        <f>IF('Parâmetros'!E82="","",'Parâmetros'!E82)</f>
        <v/>
      </c>
      <c r="Q82">
        <f>IF('Parâmetros'!F82="","",'Parâmetros'!F82)</f>
        <v/>
      </c>
    </row>
    <row r="83" ht="31" customHeight="1">
      <c r="A83" s="8" t="n"/>
      <c r="B83" s="9" t="n"/>
      <c r="C83" s="10" t="n"/>
      <c r="D83" s="10" t="n"/>
      <c r="E83" s="26" t="n"/>
      <c r="F83" s="26" t="n"/>
      <c r="G83" s="27" t="n"/>
      <c r="H83" s="27" t="n"/>
      <c r="I83" s="10" t="n"/>
      <c r="J83" s="10" t="n"/>
      <c r="K83" s="5">
        <f>IF(COUNTA(A83:J83)=0,"",IF(OR(A83="",B83="",C83="",D83="",E83="",F83="",G83="",H83="",I83=""),"Incompleta",IF(OR(COUNTIF($A$5:$A$124,A83)&gt;1,F83&lt;E83,H83&lt;=G83),"Revisar",IF(OR('Parâmetros'!$B$2="",'Parâmetros'!$B$3=""),"Sem referência",IF('Parâmetros'!$B$2&lt;E83,"Ainda não vigente",IF('Parâmetros'!$B$2&gt;F83,"Vencida",IF(AND('Parâmetros'!$B$3&gt;=G83,'Parâmetros'!$B$3&lt;=H83,OR(I83="Todos os dias",AND(I83="Dias úteis",WEEKDAY('Parâmetros'!$B$2,2)&lt;=5),AND(I83="Sábados",WEEKDAY('Parâmetros'!$B$2,2)=6),AND(I83="Domingos",WEEKDAY('Parâmetros'!$B$2,2)=7),AND(I83="Fins de semana",WEEKDAY('Parâmetros'!$B$2,2)&gt;=6))),"Liberado na referência","Fora da janela")))))))</f>
        <v/>
      </c>
      <c r="L83" s="5">
        <f>IF(OR(A83="",M83&lt;&gt;"Sem pendência",E83="",F83="",'Parâmetros'!$B$2="",'Parâmetros'!$B$4=""),"",IF(AND('Parâmetros'!$B$2&gt;=E83,'Parâmetros'!$B$2&lt;=F83,F83-'Parâmetros'!$B$2&lt;='Parâmetros'!$B$4),"Validade termina em breve",""))</f>
        <v/>
      </c>
      <c r="M83" s="5">
        <f>IF(COUNTA(A83:J83)=0,"",IF(OR(A83="",B83="",C83="",D83="",E83="",F83="",G83="",H83="",I83=""),"Campos obrigatórios ausentes",IF(COUNTIF($A$5:$A$124,A83)&gt;1,"ID duplicado",IF(F83&lt;E83,"Datas inválidas",IF(H83&lt;=G83,"Horas inválidas","Sem pendência")))))</f>
        <v/>
      </c>
      <c r="O83">
        <f>IF('Parâmetros'!D83="","",'Parâmetros'!D83)</f>
        <v/>
      </c>
      <c r="P83">
        <f>IF('Parâmetros'!E83="","",'Parâmetros'!E83)</f>
        <v/>
      </c>
      <c r="Q83">
        <f>IF('Parâmetros'!F83="","",'Parâmetros'!F83)</f>
        <v/>
      </c>
    </row>
    <row r="84" ht="31" customHeight="1">
      <c r="A84" s="8" t="n"/>
      <c r="B84" s="9" t="n"/>
      <c r="C84" s="10" t="n"/>
      <c r="D84" s="10" t="n"/>
      <c r="E84" s="26" t="n"/>
      <c r="F84" s="26" t="n"/>
      <c r="G84" s="27" t="n"/>
      <c r="H84" s="27" t="n"/>
      <c r="I84" s="10" t="n"/>
      <c r="J84" s="10" t="n"/>
      <c r="K84" s="6">
        <f>IF(COUNTA(A84:J84)=0,"",IF(OR(A84="",B84="",C84="",D84="",E84="",F84="",G84="",H84="",I84=""),"Incompleta",IF(OR(COUNTIF($A$5:$A$124,A84)&gt;1,F84&lt;E84,H84&lt;=G84),"Revisar",IF(OR('Parâmetros'!$B$2="",'Parâmetros'!$B$3=""),"Sem referência",IF('Parâmetros'!$B$2&lt;E84,"Ainda não vigente",IF('Parâmetros'!$B$2&gt;F84,"Vencida",IF(AND('Parâmetros'!$B$3&gt;=G84,'Parâmetros'!$B$3&lt;=H84,OR(I84="Todos os dias",AND(I84="Dias úteis",WEEKDAY('Parâmetros'!$B$2,2)&lt;=5),AND(I84="Sábados",WEEKDAY('Parâmetros'!$B$2,2)=6),AND(I84="Domingos",WEEKDAY('Parâmetros'!$B$2,2)=7),AND(I84="Fins de semana",WEEKDAY('Parâmetros'!$B$2,2)&gt;=6))),"Liberado na referência","Fora da janela")))))))</f>
        <v/>
      </c>
      <c r="L84" s="6">
        <f>IF(OR(A84="",M84&lt;&gt;"Sem pendência",E84="",F84="",'Parâmetros'!$B$2="",'Parâmetros'!$B$4=""),"",IF(AND('Parâmetros'!$B$2&gt;=E84,'Parâmetros'!$B$2&lt;=F84,F84-'Parâmetros'!$B$2&lt;='Parâmetros'!$B$4),"Validade termina em breve",""))</f>
        <v/>
      </c>
      <c r="M84" s="6">
        <f>IF(COUNTA(A84:J84)=0,"",IF(OR(A84="",B84="",C84="",D84="",E84="",F84="",G84="",H84="",I84=""),"Campos obrigatórios ausentes",IF(COUNTIF($A$5:$A$124,A84)&gt;1,"ID duplicado",IF(F84&lt;E84,"Datas inválidas",IF(H84&lt;=G84,"Horas inválidas","Sem pendência")))))</f>
        <v/>
      </c>
      <c r="O84">
        <f>IF('Parâmetros'!D84="","",'Parâmetros'!D84)</f>
        <v/>
      </c>
      <c r="P84">
        <f>IF('Parâmetros'!E84="","",'Parâmetros'!E84)</f>
        <v/>
      </c>
      <c r="Q84">
        <f>IF('Parâmetros'!F84="","",'Parâmetros'!F84)</f>
        <v/>
      </c>
    </row>
    <row r="85" ht="31" customHeight="1">
      <c r="A85" s="8" t="n"/>
      <c r="B85" s="9" t="n"/>
      <c r="C85" s="10" t="n"/>
      <c r="D85" s="10" t="n"/>
      <c r="E85" s="26" t="n"/>
      <c r="F85" s="26" t="n"/>
      <c r="G85" s="27" t="n"/>
      <c r="H85" s="27" t="n"/>
      <c r="I85" s="10" t="n"/>
      <c r="J85" s="10" t="n"/>
      <c r="K85" s="5">
        <f>IF(COUNTA(A85:J85)=0,"",IF(OR(A85="",B85="",C85="",D85="",E85="",F85="",G85="",H85="",I85=""),"Incompleta",IF(OR(COUNTIF($A$5:$A$124,A85)&gt;1,F85&lt;E85,H85&lt;=G85),"Revisar",IF(OR('Parâmetros'!$B$2="",'Parâmetros'!$B$3=""),"Sem referência",IF('Parâmetros'!$B$2&lt;E85,"Ainda não vigente",IF('Parâmetros'!$B$2&gt;F85,"Vencida",IF(AND('Parâmetros'!$B$3&gt;=G85,'Parâmetros'!$B$3&lt;=H85,OR(I85="Todos os dias",AND(I85="Dias úteis",WEEKDAY('Parâmetros'!$B$2,2)&lt;=5),AND(I85="Sábados",WEEKDAY('Parâmetros'!$B$2,2)=6),AND(I85="Domingos",WEEKDAY('Parâmetros'!$B$2,2)=7),AND(I85="Fins de semana",WEEKDAY('Parâmetros'!$B$2,2)&gt;=6))),"Liberado na referência","Fora da janela")))))))</f>
        <v/>
      </c>
      <c r="L85" s="5">
        <f>IF(OR(A85="",M85&lt;&gt;"Sem pendência",E85="",F85="",'Parâmetros'!$B$2="",'Parâmetros'!$B$4=""),"",IF(AND('Parâmetros'!$B$2&gt;=E85,'Parâmetros'!$B$2&lt;=F85,F85-'Parâmetros'!$B$2&lt;='Parâmetros'!$B$4),"Validade termina em breve",""))</f>
        <v/>
      </c>
      <c r="M85" s="5">
        <f>IF(COUNTA(A85:J85)=0,"",IF(OR(A85="",B85="",C85="",D85="",E85="",F85="",G85="",H85="",I85=""),"Campos obrigatórios ausentes",IF(COUNTIF($A$5:$A$124,A85)&gt;1,"ID duplicado",IF(F85&lt;E85,"Datas inválidas",IF(H85&lt;=G85,"Horas inválidas","Sem pendência")))))</f>
        <v/>
      </c>
      <c r="O85">
        <f>IF('Parâmetros'!D85="","",'Parâmetros'!D85)</f>
        <v/>
      </c>
      <c r="P85">
        <f>IF('Parâmetros'!E85="","",'Parâmetros'!E85)</f>
        <v/>
      </c>
      <c r="Q85">
        <f>IF('Parâmetros'!F85="","",'Parâmetros'!F85)</f>
        <v/>
      </c>
    </row>
    <row r="86" ht="31" customHeight="1">
      <c r="A86" s="8" t="n"/>
      <c r="B86" s="9" t="n"/>
      <c r="C86" s="10" t="n"/>
      <c r="D86" s="10" t="n"/>
      <c r="E86" s="26" t="n"/>
      <c r="F86" s="26" t="n"/>
      <c r="G86" s="27" t="n"/>
      <c r="H86" s="27" t="n"/>
      <c r="I86" s="10" t="n"/>
      <c r="J86" s="10" t="n"/>
      <c r="K86" s="6">
        <f>IF(COUNTA(A86:J86)=0,"",IF(OR(A86="",B86="",C86="",D86="",E86="",F86="",G86="",H86="",I86=""),"Incompleta",IF(OR(COUNTIF($A$5:$A$124,A86)&gt;1,F86&lt;E86,H86&lt;=G86),"Revisar",IF(OR('Parâmetros'!$B$2="",'Parâmetros'!$B$3=""),"Sem referência",IF('Parâmetros'!$B$2&lt;E86,"Ainda não vigente",IF('Parâmetros'!$B$2&gt;F86,"Vencida",IF(AND('Parâmetros'!$B$3&gt;=G86,'Parâmetros'!$B$3&lt;=H86,OR(I86="Todos os dias",AND(I86="Dias úteis",WEEKDAY('Parâmetros'!$B$2,2)&lt;=5),AND(I86="Sábados",WEEKDAY('Parâmetros'!$B$2,2)=6),AND(I86="Domingos",WEEKDAY('Parâmetros'!$B$2,2)=7),AND(I86="Fins de semana",WEEKDAY('Parâmetros'!$B$2,2)&gt;=6))),"Liberado na referência","Fora da janela")))))))</f>
        <v/>
      </c>
      <c r="L86" s="6">
        <f>IF(OR(A86="",M86&lt;&gt;"Sem pendência",E86="",F86="",'Parâmetros'!$B$2="",'Parâmetros'!$B$4=""),"",IF(AND('Parâmetros'!$B$2&gt;=E86,'Parâmetros'!$B$2&lt;=F86,F86-'Parâmetros'!$B$2&lt;='Parâmetros'!$B$4),"Validade termina em breve",""))</f>
        <v/>
      </c>
      <c r="M86" s="6">
        <f>IF(COUNTA(A86:J86)=0,"",IF(OR(A86="",B86="",C86="",D86="",E86="",F86="",G86="",H86="",I86=""),"Campos obrigatórios ausentes",IF(COUNTIF($A$5:$A$124,A86)&gt;1,"ID duplicado",IF(F86&lt;E86,"Datas inválidas",IF(H86&lt;=G86,"Horas inválidas","Sem pendência")))))</f>
        <v/>
      </c>
      <c r="O86">
        <f>IF('Parâmetros'!D86="","",'Parâmetros'!D86)</f>
        <v/>
      </c>
      <c r="P86">
        <f>IF('Parâmetros'!E86="","",'Parâmetros'!E86)</f>
        <v/>
      </c>
      <c r="Q86">
        <f>IF('Parâmetros'!F86="","",'Parâmetros'!F86)</f>
        <v/>
      </c>
    </row>
    <row r="87" ht="31" customHeight="1">
      <c r="A87" s="8" t="n"/>
      <c r="B87" s="9" t="n"/>
      <c r="C87" s="10" t="n"/>
      <c r="D87" s="10" t="n"/>
      <c r="E87" s="26" t="n"/>
      <c r="F87" s="26" t="n"/>
      <c r="G87" s="27" t="n"/>
      <c r="H87" s="27" t="n"/>
      <c r="I87" s="10" t="n"/>
      <c r="J87" s="10" t="n"/>
      <c r="K87" s="5">
        <f>IF(COUNTA(A87:J87)=0,"",IF(OR(A87="",B87="",C87="",D87="",E87="",F87="",G87="",H87="",I87=""),"Incompleta",IF(OR(COUNTIF($A$5:$A$124,A87)&gt;1,F87&lt;E87,H87&lt;=G87),"Revisar",IF(OR('Parâmetros'!$B$2="",'Parâmetros'!$B$3=""),"Sem referência",IF('Parâmetros'!$B$2&lt;E87,"Ainda não vigente",IF('Parâmetros'!$B$2&gt;F87,"Vencida",IF(AND('Parâmetros'!$B$3&gt;=G87,'Parâmetros'!$B$3&lt;=H87,OR(I87="Todos os dias",AND(I87="Dias úteis",WEEKDAY('Parâmetros'!$B$2,2)&lt;=5),AND(I87="Sábados",WEEKDAY('Parâmetros'!$B$2,2)=6),AND(I87="Domingos",WEEKDAY('Parâmetros'!$B$2,2)=7),AND(I87="Fins de semana",WEEKDAY('Parâmetros'!$B$2,2)&gt;=6))),"Liberado na referência","Fora da janela")))))))</f>
        <v/>
      </c>
      <c r="L87" s="5">
        <f>IF(OR(A87="",M87&lt;&gt;"Sem pendência",E87="",F87="",'Parâmetros'!$B$2="",'Parâmetros'!$B$4=""),"",IF(AND('Parâmetros'!$B$2&gt;=E87,'Parâmetros'!$B$2&lt;=F87,F87-'Parâmetros'!$B$2&lt;='Parâmetros'!$B$4),"Validade termina em breve",""))</f>
        <v/>
      </c>
      <c r="M87" s="5">
        <f>IF(COUNTA(A87:J87)=0,"",IF(OR(A87="",B87="",C87="",D87="",E87="",F87="",G87="",H87="",I87=""),"Campos obrigatórios ausentes",IF(COUNTIF($A$5:$A$124,A87)&gt;1,"ID duplicado",IF(F87&lt;E87,"Datas inválidas",IF(H87&lt;=G87,"Horas inválidas","Sem pendência")))))</f>
        <v/>
      </c>
      <c r="O87">
        <f>IF('Parâmetros'!D87="","",'Parâmetros'!D87)</f>
        <v/>
      </c>
      <c r="P87">
        <f>IF('Parâmetros'!E87="","",'Parâmetros'!E87)</f>
        <v/>
      </c>
      <c r="Q87">
        <f>IF('Parâmetros'!F87="","",'Parâmetros'!F87)</f>
        <v/>
      </c>
    </row>
    <row r="88" ht="31" customHeight="1">
      <c r="A88" s="8" t="n"/>
      <c r="B88" s="9" t="n"/>
      <c r="C88" s="10" t="n"/>
      <c r="D88" s="10" t="n"/>
      <c r="E88" s="26" t="n"/>
      <c r="F88" s="26" t="n"/>
      <c r="G88" s="27" t="n"/>
      <c r="H88" s="27" t="n"/>
      <c r="I88" s="10" t="n"/>
      <c r="J88" s="10" t="n"/>
      <c r="K88" s="6">
        <f>IF(COUNTA(A88:J88)=0,"",IF(OR(A88="",B88="",C88="",D88="",E88="",F88="",G88="",H88="",I88=""),"Incompleta",IF(OR(COUNTIF($A$5:$A$124,A88)&gt;1,F88&lt;E88,H88&lt;=G88),"Revisar",IF(OR('Parâmetros'!$B$2="",'Parâmetros'!$B$3=""),"Sem referência",IF('Parâmetros'!$B$2&lt;E88,"Ainda não vigente",IF('Parâmetros'!$B$2&gt;F88,"Vencida",IF(AND('Parâmetros'!$B$3&gt;=G88,'Parâmetros'!$B$3&lt;=H88,OR(I88="Todos os dias",AND(I88="Dias úteis",WEEKDAY('Parâmetros'!$B$2,2)&lt;=5),AND(I88="Sábados",WEEKDAY('Parâmetros'!$B$2,2)=6),AND(I88="Domingos",WEEKDAY('Parâmetros'!$B$2,2)=7),AND(I88="Fins de semana",WEEKDAY('Parâmetros'!$B$2,2)&gt;=6))),"Liberado na referência","Fora da janela")))))))</f>
        <v/>
      </c>
      <c r="L88" s="6">
        <f>IF(OR(A88="",M88&lt;&gt;"Sem pendência",E88="",F88="",'Parâmetros'!$B$2="",'Parâmetros'!$B$4=""),"",IF(AND('Parâmetros'!$B$2&gt;=E88,'Parâmetros'!$B$2&lt;=F88,F88-'Parâmetros'!$B$2&lt;='Parâmetros'!$B$4),"Validade termina em breve",""))</f>
        <v/>
      </c>
      <c r="M88" s="6">
        <f>IF(COUNTA(A88:J88)=0,"",IF(OR(A88="",B88="",C88="",D88="",E88="",F88="",G88="",H88="",I88=""),"Campos obrigatórios ausentes",IF(COUNTIF($A$5:$A$124,A88)&gt;1,"ID duplicado",IF(F88&lt;E88,"Datas inválidas",IF(H88&lt;=G88,"Horas inválidas","Sem pendência")))))</f>
        <v/>
      </c>
      <c r="O88">
        <f>IF('Parâmetros'!D88="","",'Parâmetros'!D88)</f>
        <v/>
      </c>
      <c r="P88">
        <f>IF('Parâmetros'!E88="","",'Parâmetros'!E88)</f>
        <v/>
      </c>
      <c r="Q88">
        <f>IF('Parâmetros'!F88="","",'Parâmetros'!F88)</f>
        <v/>
      </c>
    </row>
    <row r="89" ht="31" customHeight="1">
      <c r="A89" s="8" t="n"/>
      <c r="B89" s="9" t="n"/>
      <c r="C89" s="10" t="n"/>
      <c r="D89" s="10" t="n"/>
      <c r="E89" s="26" t="n"/>
      <c r="F89" s="26" t="n"/>
      <c r="G89" s="27" t="n"/>
      <c r="H89" s="27" t="n"/>
      <c r="I89" s="10" t="n"/>
      <c r="J89" s="10" t="n"/>
      <c r="K89" s="5">
        <f>IF(COUNTA(A89:J89)=0,"",IF(OR(A89="",B89="",C89="",D89="",E89="",F89="",G89="",H89="",I89=""),"Incompleta",IF(OR(COUNTIF($A$5:$A$124,A89)&gt;1,F89&lt;E89,H89&lt;=G89),"Revisar",IF(OR('Parâmetros'!$B$2="",'Parâmetros'!$B$3=""),"Sem referência",IF('Parâmetros'!$B$2&lt;E89,"Ainda não vigente",IF('Parâmetros'!$B$2&gt;F89,"Vencida",IF(AND('Parâmetros'!$B$3&gt;=G89,'Parâmetros'!$B$3&lt;=H89,OR(I89="Todos os dias",AND(I89="Dias úteis",WEEKDAY('Parâmetros'!$B$2,2)&lt;=5),AND(I89="Sábados",WEEKDAY('Parâmetros'!$B$2,2)=6),AND(I89="Domingos",WEEKDAY('Parâmetros'!$B$2,2)=7),AND(I89="Fins de semana",WEEKDAY('Parâmetros'!$B$2,2)&gt;=6))),"Liberado na referência","Fora da janela")))))))</f>
        <v/>
      </c>
      <c r="L89" s="5">
        <f>IF(OR(A89="",M89&lt;&gt;"Sem pendência",E89="",F89="",'Parâmetros'!$B$2="",'Parâmetros'!$B$4=""),"",IF(AND('Parâmetros'!$B$2&gt;=E89,'Parâmetros'!$B$2&lt;=F89,F89-'Parâmetros'!$B$2&lt;='Parâmetros'!$B$4),"Validade termina em breve",""))</f>
        <v/>
      </c>
      <c r="M89" s="5">
        <f>IF(COUNTA(A89:J89)=0,"",IF(OR(A89="",B89="",C89="",D89="",E89="",F89="",G89="",H89="",I89=""),"Campos obrigatórios ausentes",IF(COUNTIF($A$5:$A$124,A89)&gt;1,"ID duplicado",IF(F89&lt;E89,"Datas inválidas",IF(H89&lt;=G89,"Horas inválidas","Sem pendência")))))</f>
        <v/>
      </c>
      <c r="O89">
        <f>IF('Parâmetros'!D89="","",'Parâmetros'!D89)</f>
        <v/>
      </c>
      <c r="P89">
        <f>IF('Parâmetros'!E89="","",'Parâmetros'!E89)</f>
        <v/>
      </c>
      <c r="Q89">
        <f>IF('Parâmetros'!F89="","",'Parâmetros'!F89)</f>
        <v/>
      </c>
    </row>
    <row r="90" ht="31" customHeight="1">
      <c r="A90" s="8" t="n"/>
      <c r="B90" s="9" t="n"/>
      <c r="C90" s="10" t="n"/>
      <c r="D90" s="10" t="n"/>
      <c r="E90" s="26" t="n"/>
      <c r="F90" s="26" t="n"/>
      <c r="G90" s="27" t="n"/>
      <c r="H90" s="27" t="n"/>
      <c r="I90" s="10" t="n"/>
      <c r="J90" s="10" t="n"/>
      <c r="K90" s="6">
        <f>IF(COUNTA(A90:J90)=0,"",IF(OR(A90="",B90="",C90="",D90="",E90="",F90="",G90="",H90="",I90=""),"Incompleta",IF(OR(COUNTIF($A$5:$A$124,A90)&gt;1,F90&lt;E90,H90&lt;=G90),"Revisar",IF(OR('Parâmetros'!$B$2="",'Parâmetros'!$B$3=""),"Sem referência",IF('Parâmetros'!$B$2&lt;E90,"Ainda não vigente",IF('Parâmetros'!$B$2&gt;F90,"Vencida",IF(AND('Parâmetros'!$B$3&gt;=G90,'Parâmetros'!$B$3&lt;=H90,OR(I90="Todos os dias",AND(I90="Dias úteis",WEEKDAY('Parâmetros'!$B$2,2)&lt;=5),AND(I90="Sábados",WEEKDAY('Parâmetros'!$B$2,2)=6),AND(I90="Domingos",WEEKDAY('Parâmetros'!$B$2,2)=7),AND(I90="Fins de semana",WEEKDAY('Parâmetros'!$B$2,2)&gt;=6))),"Liberado na referência","Fora da janela")))))))</f>
        <v/>
      </c>
      <c r="L90" s="6">
        <f>IF(OR(A90="",M90&lt;&gt;"Sem pendência",E90="",F90="",'Parâmetros'!$B$2="",'Parâmetros'!$B$4=""),"",IF(AND('Parâmetros'!$B$2&gt;=E90,'Parâmetros'!$B$2&lt;=F90,F90-'Parâmetros'!$B$2&lt;='Parâmetros'!$B$4),"Validade termina em breve",""))</f>
        <v/>
      </c>
      <c r="M90" s="6">
        <f>IF(COUNTA(A90:J90)=0,"",IF(OR(A90="",B90="",C90="",D90="",E90="",F90="",G90="",H90="",I90=""),"Campos obrigatórios ausentes",IF(COUNTIF($A$5:$A$124,A90)&gt;1,"ID duplicado",IF(F90&lt;E90,"Datas inválidas",IF(H90&lt;=G90,"Horas inválidas","Sem pendência")))))</f>
        <v/>
      </c>
      <c r="O90">
        <f>IF('Parâmetros'!D90="","",'Parâmetros'!D90)</f>
        <v/>
      </c>
      <c r="P90">
        <f>IF('Parâmetros'!E90="","",'Parâmetros'!E90)</f>
        <v/>
      </c>
      <c r="Q90">
        <f>IF('Parâmetros'!F90="","",'Parâmetros'!F90)</f>
        <v/>
      </c>
    </row>
    <row r="91" ht="31" customHeight="1">
      <c r="A91" s="8" t="n"/>
      <c r="B91" s="9" t="n"/>
      <c r="C91" s="10" t="n"/>
      <c r="D91" s="10" t="n"/>
      <c r="E91" s="26" t="n"/>
      <c r="F91" s="26" t="n"/>
      <c r="G91" s="27" t="n"/>
      <c r="H91" s="27" t="n"/>
      <c r="I91" s="10" t="n"/>
      <c r="J91" s="10" t="n"/>
      <c r="K91" s="5">
        <f>IF(COUNTA(A91:J91)=0,"",IF(OR(A91="",B91="",C91="",D91="",E91="",F91="",G91="",H91="",I91=""),"Incompleta",IF(OR(COUNTIF($A$5:$A$124,A91)&gt;1,F91&lt;E91,H91&lt;=G91),"Revisar",IF(OR('Parâmetros'!$B$2="",'Parâmetros'!$B$3=""),"Sem referência",IF('Parâmetros'!$B$2&lt;E91,"Ainda não vigente",IF('Parâmetros'!$B$2&gt;F91,"Vencida",IF(AND('Parâmetros'!$B$3&gt;=G91,'Parâmetros'!$B$3&lt;=H91,OR(I91="Todos os dias",AND(I91="Dias úteis",WEEKDAY('Parâmetros'!$B$2,2)&lt;=5),AND(I91="Sábados",WEEKDAY('Parâmetros'!$B$2,2)=6),AND(I91="Domingos",WEEKDAY('Parâmetros'!$B$2,2)=7),AND(I91="Fins de semana",WEEKDAY('Parâmetros'!$B$2,2)&gt;=6))),"Liberado na referência","Fora da janela")))))))</f>
        <v/>
      </c>
      <c r="L91" s="5">
        <f>IF(OR(A91="",M91&lt;&gt;"Sem pendência",E91="",F91="",'Parâmetros'!$B$2="",'Parâmetros'!$B$4=""),"",IF(AND('Parâmetros'!$B$2&gt;=E91,'Parâmetros'!$B$2&lt;=F91,F91-'Parâmetros'!$B$2&lt;='Parâmetros'!$B$4),"Validade termina em breve",""))</f>
        <v/>
      </c>
      <c r="M91" s="5">
        <f>IF(COUNTA(A91:J91)=0,"",IF(OR(A91="",B91="",C91="",D91="",E91="",F91="",G91="",H91="",I91=""),"Campos obrigatórios ausentes",IF(COUNTIF($A$5:$A$124,A91)&gt;1,"ID duplicado",IF(F91&lt;E91,"Datas inválidas",IF(H91&lt;=G91,"Horas inválidas","Sem pendência")))))</f>
        <v/>
      </c>
      <c r="O91">
        <f>IF('Parâmetros'!D91="","",'Parâmetros'!D91)</f>
        <v/>
      </c>
      <c r="P91">
        <f>IF('Parâmetros'!E91="","",'Parâmetros'!E91)</f>
        <v/>
      </c>
      <c r="Q91">
        <f>IF('Parâmetros'!F91="","",'Parâmetros'!F91)</f>
        <v/>
      </c>
    </row>
    <row r="92" ht="31" customHeight="1">
      <c r="A92" s="8" t="n"/>
      <c r="B92" s="9" t="n"/>
      <c r="C92" s="10" t="n"/>
      <c r="D92" s="10" t="n"/>
      <c r="E92" s="26" t="n"/>
      <c r="F92" s="26" t="n"/>
      <c r="G92" s="27" t="n"/>
      <c r="H92" s="27" t="n"/>
      <c r="I92" s="10" t="n"/>
      <c r="J92" s="10" t="n"/>
      <c r="K92" s="6">
        <f>IF(COUNTA(A92:J92)=0,"",IF(OR(A92="",B92="",C92="",D92="",E92="",F92="",G92="",H92="",I92=""),"Incompleta",IF(OR(COUNTIF($A$5:$A$124,A92)&gt;1,F92&lt;E92,H92&lt;=G92),"Revisar",IF(OR('Parâmetros'!$B$2="",'Parâmetros'!$B$3=""),"Sem referência",IF('Parâmetros'!$B$2&lt;E92,"Ainda não vigente",IF('Parâmetros'!$B$2&gt;F92,"Vencida",IF(AND('Parâmetros'!$B$3&gt;=G92,'Parâmetros'!$B$3&lt;=H92,OR(I92="Todos os dias",AND(I92="Dias úteis",WEEKDAY('Parâmetros'!$B$2,2)&lt;=5),AND(I92="Sábados",WEEKDAY('Parâmetros'!$B$2,2)=6),AND(I92="Domingos",WEEKDAY('Parâmetros'!$B$2,2)=7),AND(I92="Fins de semana",WEEKDAY('Parâmetros'!$B$2,2)&gt;=6))),"Liberado na referência","Fora da janela")))))))</f>
        <v/>
      </c>
      <c r="L92" s="6">
        <f>IF(OR(A92="",M92&lt;&gt;"Sem pendência",E92="",F92="",'Parâmetros'!$B$2="",'Parâmetros'!$B$4=""),"",IF(AND('Parâmetros'!$B$2&gt;=E92,'Parâmetros'!$B$2&lt;=F92,F92-'Parâmetros'!$B$2&lt;='Parâmetros'!$B$4),"Validade termina em breve",""))</f>
        <v/>
      </c>
      <c r="M92" s="6">
        <f>IF(COUNTA(A92:J92)=0,"",IF(OR(A92="",B92="",C92="",D92="",E92="",F92="",G92="",H92="",I92=""),"Campos obrigatórios ausentes",IF(COUNTIF($A$5:$A$124,A92)&gt;1,"ID duplicado",IF(F92&lt;E92,"Datas inválidas",IF(H92&lt;=G92,"Horas inválidas","Sem pendência")))))</f>
        <v/>
      </c>
      <c r="O92">
        <f>IF('Parâmetros'!D92="","",'Parâmetros'!D92)</f>
        <v/>
      </c>
      <c r="P92">
        <f>IF('Parâmetros'!E92="","",'Parâmetros'!E92)</f>
        <v/>
      </c>
      <c r="Q92">
        <f>IF('Parâmetros'!F92="","",'Parâmetros'!F92)</f>
        <v/>
      </c>
    </row>
    <row r="93" ht="31" customHeight="1">
      <c r="A93" s="8" t="n"/>
      <c r="B93" s="9" t="n"/>
      <c r="C93" s="10" t="n"/>
      <c r="D93" s="10" t="n"/>
      <c r="E93" s="26" t="n"/>
      <c r="F93" s="26" t="n"/>
      <c r="G93" s="27" t="n"/>
      <c r="H93" s="27" t="n"/>
      <c r="I93" s="10" t="n"/>
      <c r="J93" s="10" t="n"/>
      <c r="K93" s="5">
        <f>IF(COUNTA(A93:J93)=0,"",IF(OR(A93="",B93="",C93="",D93="",E93="",F93="",G93="",H93="",I93=""),"Incompleta",IF(OR(COUNTIF($A$5:$A$124,A93)&gt;1,F93&lt;E93,H93&lt;=G93),"Revisar",IF(OR('Parâmetros'!$B$2="",'Parâmetros'!$B$3=""),"Sem referência",IF('Parâmetros'!$B$2&lt;E93,"Ainda não vigente",IF('Parâmetros'!$B$2&gt;F93,"Vencida",IF(AND('Parâmetros'!$B$3&gt;=G93,'Parâmetros'!$B$3&lt;=H93,OR(I93="Todos os dias",AND(I93="Dias úteis",WEEKDAY('Parâmetros'!$B$2,2)&lt;=5),AND(I93="Sábados",WEEKDAY('Parâmetros'!$B$2,2)=6),AND(I93="Domingos",WEEKDAY('Parâmetros'!$B$2,2)=7),AND(I93="Fins de semana",WEEKDAY('Parâmetros'!$B$2,2)&gt;=6))),"Liberado na referência","Fora da janela")))))))</f>
        <v/>
      </c>
      <c r="L93" s="5">
        <f>IF(OR(A93="",M93&lt;&gt;"Sem pendência",E93="",F93="",'Parâmetros'!$B$2="",'Parâmetros'!$B$4=""),"",IF(AND('Parâmetros'!$B$2&gt;=E93,'Parâmetros'!$B$2&lt;=F93,F93-'Parâmetros'!$B$2&lt;='Parâmetros'!$B$4),"Validade termina em breve",""))</f>
        <v/>
      </c>
      <c r="M93" s="5">
        <f>IF(COUNTA(A93:J93)=0,"",IF(OR(A93="",B93="",C93="",D93="",E93="",F93="",G93="",H93="",I93=""),"Campos obrigatórios ausentes",IF(COUNTIF($A$5:$A$124,A93)&gt;1,"ID duplicado",IF(F93&lt;E93,"Datas inválidas",IF(H93&lt;=G93,"Horas inválidas","Sem pendência")))))</f>
        <v/>
      </c>
      <c r="O93">
        <f>IF('Parâmetros'!D93="","",'Parâmetros'!D93)</f>
        <v/>
      </c>
      <c r="P93">
        <f>IF('Parâmetros'!E93="","",'Parâmetros'!E93)</f>
        <v/>
      </c>
      <c r="Q93">
        <f>IF('Parâmetros'!F93="","",'Parâmetros'!F93)</f>
        <v/>
      </c>
    </row>
    <row r="94" ht="31" customHeight="1">
      <c r="A94" s="8" t="n"/>
      <c r="B94" s="9" t="n"/>
      <c r="C94" s="10" t="n"/>
      <c r="D94" s="10" t="n"/>
      <c r="E94" s="26" t="n"/>
      <c r="F94" s="26" t="n"/>
      <c r="G94" s="27" t="n"/>
      <c r="H94" s="27" t="n"/>
      <c r="I94" s="10" t="n"/>
      <c r="J94" s="10" t="n"/>
      <c r="K94" s="6">
        <f>IF(COUNTA(A94:J94)=0,"",IF(OR(A94="",B94="",C94="",D94="",E94="",F94="",G94="",H94="",I94=""),"Incompleta",IF(OR(COUNTIF($A$5:$A$124,A94)&gt;1,F94&lt;E94,H94&lt;=G94),"Revisar",IF(OR('Parâmetros'!$B$2="",'Parâmetros'!$B$3=""),"Sem referência",IF('Parâmetros'!$B$2&lt;E94,"Ainda não vigente",IF('Parâmetros'!$B$2&gt;F94,"Vencida",IF(AND('Parâmetros'!$B$3&gt;=G94,'Parâmetros'!$B$3&lt;=H94,OR(I94="Todos os dias",AND(I94="Dias úteis",WEEKDAY('Parâmetros'!$B$2,2)&lt;=5),AND(I94="Sábados",WEEKDAY('Parâmetros'!$B$2,2)=6),AND(I94="Domingos",WEEKDAY('Parâmetros'!$B$2,2)=7),AND(I94="Fins de semana",WEEKDAY('Parâmetros'!$B$2,2)&gt;=6))),"Liberado na referência","Fora da janela")))))))</f>
        <v/>
      </c>
      <c r="L94" s="6">
        <f>IF(OR(A94="",M94&lt;&gt;"Sem pendência",E94="",F94="",'Parâmetros'!$B$2="",'Parâmetros'!$B$4=""),"",IF(AND('Parâmetros'!$B$2&gt;=E94,'Parâmetros'!$B$2&lt;=F94,F94-'Parâmetros'!$B$2&lt;='Parâmetros'!$B$4),"Validade termina em breve",""))</f>
        <v/>
      </c>
      <c r="M94" s="6">
        <f>IF(COUNTA(A94:J94)=0,"",IF(OR(A94="",B94="",C94="",D94="",E94="",F94="",G94="",H94="",I94=""),"Campos obrigatórios ausentes",IF(COUNTIF($A$5:$A$124,A94)&gt;1,"ID duplicado",IF(F94&lt;E94,"Datas inválidas",IF(H94&lt;=G94,"Horas inválidas","Sem pendência")))))</f>
        <v/>
      </c>
      <c r="O94">
        <f>IF('Parâmetros'!D94="","",'Parâmetros'!D94)</f>
        <v/>
      </c>
      <c r="P94">
        <f>IF('Parâmetros'!E94="","",'Parâmetros'!E94)</f>
        <v/>
      </c>
      <c r="Q94">
        <f>IF('Parâmetros'!F94="","",'Parâmetros'!F94)</f>
        <v/>
      </c>
    </row>
    <row r="95" ht="31" customHeight="1">
      <c r="A95" s="8" t="n"/>
      <c r="B95" s="9" t="n"/>
      <c r="C95" s="10" t="n"/>
      <c r="D95" s="10" t="n"/>
      <c r="E95" s="26" t="n"/>
      <c r="F95" s="26" t="n"/>
      <c r="G95" s="27" t="n"/>
      <c r="H95" s="27" t="n"/>
      <c r="I95" s="10" t="n"/>
      <c r="J95" s="10" t="n"/>
      <c r="K95" s="5">
        <f>IF(COUNTA(A95:J95)=0,"",IF(OR(A95="",B95="",C95="",D95="",E95="",F95="",G95="",H95="",I95=""),"Incompleta",IF(OR(COUNTIF($A$5:$A$124,A95)&gt;1,F95&lt;E95,H95&lt;=G95),"Revisar",IF(OR('Parâmetros'!$B$2="",'Parâmetros'!$B$3=""),"Sem referência",IF('Parâmetros'!$B$2&lt;E95,"Ainda não vigente",IF('Parâmetros'!$B$2&gt;F95,"Vencida",IF(AND('Parâmetros'!$B$3&gt;=G95,'Parâmetros'!$B$3&lt;=H95,OR(I95="Todos os dias",AND(I95="Dias úteis",WEEKDAY('Parâmetros'!$B$2,2)&lt;=5),AND(I95="Sábados",WEEKDAY('Parâmetros'!$B$2,2)=6),AND(I95="Domingos",WEEKDAY('Parâmetros'!$B$2,2)=7),AND(I95="Fins de semana",WEEKDAY('Parâmetros'!$B$2,2)&gt;=6))),"Liberado na referência","Fora da janela")))))))</f>
        <v/>
      </c>
      <c r="L95" s="5">
        <f>IF(OR(A95="",M95&lt;&gt;"Sem pendência",E95="",F95="",'Parâmetros'!$B$2="",'Parâmetros'!$B$4=""),"",IF(AND('Parâmetros'!$B$2&gt;=E95,'Parâmetros'!$B$2&lt;=F95,F95-'Parâmetros'!$B$2&lt;='Parâmetros'!$B$4),"Validade termina em breve",""))</f>
        <v/>
      </c>
      <c r="M95" s="5">
        <f>IF(COUNTA(A95:J95)=0,"",IF(OR(A95="",B95="",C95="",D95="",E95="",F95="",G95="",H95="",I95=""),"Campos obrigatórios ausentes",IF(COUNTIF($A$5:$A$124,A95)&gt;1,"ID duplicado",IF(F95&lt;E95,"Datas inválidas",IF(H95&lt;=G95,"Horas inválidas","Sem pendência")))))</f>
        <v/>
      </c>
      <c r="O95">
        <f>IF('Parâmetros'!D95="","",'Parâmetros'!D95)</f>
        <v/>
      </c>
      <c r="P95">
        <f>IF('Parâmetros'!E95="","",'Parâmetros'!E95)</f>
        <v/>
      </c>
      <c r="Q95">
        <f>IF('Parâmetros'!F95="","",'Parâmetros'!F95)</f>
        <v/>
      </c>
    </row>
    <row r="96" ht="31" customHeight="1">
      <c r="A96" s="8" t="n"/>
      <c r="B96" s="9" t="n"/>
      <c r="C96" s="10" t="n"/>
      <c r="D96" s="10" t="n"/>
      <c r="E96" s="26" t="n"/>
      <c r="F96" s="26" t="n"/>
      <c r="G96" s="27" t="n"/>
      <c r="H96" s="27" t="n"/>
      <c r="I96" s="10" t="n"/>
      <c r="J96" s="10" t="n"/>
      <c r="K96" s="6">
        <f>IF(COUNTA(A96:J96)=0,"",IF(OR(A96="",B96="",C96="",D96="",E96="",F96="",G96="",H96="",I96=""),"Incompleta",IF(OR(COUNTIF($A$5:$A$124,A96)&gt;1,F96&lt;E96,H96&lt;=G96),"Revisar",IF(OR('Parâmetros'!$B$2="",'Parâmetros'!$B$3=""),"Sem referência",IF('Parâmetros'!$B$2&lt;E96,"Ainda não vigente",IF('Parâmetros'!$B$2&gt;F96,"Vencida",IF(AND('Parâmetros'!$B$3&gt;=G96,'Parâmetros'!$B$3&lt;=H96,OR(I96="Todos os dias",AND(I96="Dias úteis",WEEKDAY('Parâmetros'!$B$2,2)&lt;=5),AND(I96="Sábados",WEEKDAY('Parâmetros'!$B$2,2)=6),AND(I96="Domingos",WEEKDAY('Parâmetros'!$B$2,2)=7),AND(I96="Fins de semana",WEEKDAY('Parâmetros'!$B$2,2)&gt;=6))),"Liberado na referência","Fora da janela")))))))</f>
        <v/>
      </c>
      <c r="L96" s="6">
        <f>IF(OR(A96="",M96&lt;&gt;"Sem pendência",E96="",F96="",'Parâmetros'!$B$2="",'Parâmetros'!$B$4=""),"",IF(AND('Parâmetros'!$B$2&gt;=E96,'Parâmetros'!$B$2&lt;=F96,F96-'Parâmetros'!$B$2&lt;='Parâmetros'!$B$4),"Validade termina em breve",""))</f>
        <v/>
      </c>
      <c r="M96" s="6">
        <f>IF(COUNTA(A96:J96)=0,"",IF(OR(A96="",B96="",C96="",D96="",E96="",F96="",G96="",H96="",I96=""),"Campos obrigatórios ausentes",IF(COUNTIF($A$5:$A$124,A96)&gt;1,"ID duplicado",IF(F96&lt;E96,"Datas inválidas",IF(H96&lt;=G96,"Horas inválidas","Sem pendência")))))</f>
        <v/>
      </c>
      <c r="O96">
        <f>IF('Parâmetros'!D96="","",'Parâmetros'!D96)</f>
        <v/>
      </c>
      <c r="P96">
        <f>IF('Parâmetros'!E96="","",'Parâmetros'!E96)</f>
        <v/>
      </c>
      <c r="Q96">
        <f>IF('Parâmetros'!F96="","",'Parâmetros'!F96)</f>
        <v/>
      </c>
    </row>
    <row r="97" ht="31" customHeight="1">
      <c r="A97" s="8" t="n"/>
      <c r="B97" s="9" t="n"/>
      <c r="C97" s="10" t="n"/>
      <c r="D97" s="10" t="n"/>
      <c r="E97" s="26" t="n"/>
      <c r="F97" s="26" t="n"/>
      <c r="G97" s="27" t="n"/>
      <c r="H97" s="27" t="n"/>
      <c r="I97" s="10" t="n"/>
      <c r="J97" s="10" t="n"/>
      <c r="K97" s="5">
        <f>IF(COUNTA(A97:J97)=0,"",IF(OR(A97="",B97="",C97="",D97="",E97="",F97="",G97="",H97="",I97=""),"Incompleta",IF(OR(COUNTIF($A$5:$A$124,A97)&gt;1,F97&lt;E97,H97&lt;=G97),"Revisar",IF(OR('Parâmetros'!$B$2="",'Parâmetros'!$B$3=""),"Sem referência",IF('Parâmetros'!$B$2&lt;E97,"Ainda não vigente",IF('Parâmetros'!$B$2&gt;F97,"Vencida",IF(AND('Parâmetros'!$B$3&gt;=G97,'Parâmetros'!$B$3&lt;=H97,OR(I97="Todos os dias",AND(I97="Dias úteis",WEEKDAY('Parâmetros'!$B$2,2)&lt;=5),AND(I97="Sábados",WEEKDAY('Parâmetros'!$B$2,2)=6),AND(I97="Domingos",WEEKDAY('Parâmetros'!$B$2,2)=7),AND(I97="Fins de semana",WEEKDAY('Parâmetros'!$B$2,2)&gt;=6))),"Liberado na referência","Fora da janela")))))))</f>
        <v/>
      </c>
      <c r="L97" s="5">
        <f>IF(OR(A97="",M97&lt;&gt;"Sem pendência",E97="",F97="",'Parâmetros'!$B$2="",'Parâmetros'!$B$4=""),"",IF(AND('Parâmetros'!$B$2&gt;=E97,'Parâmetros'!$B$2&lt;=F97,F97-'Parâmetros'!$B$2&lt;='Parâmetros'!$B$4),"Validade termina em breve",""))</f>
        <v/>
      </c>
      <c r="M97" s="5">
        <f>IF(COUNTA(A97:J97)=0,"",IF(OR(A97="",B97="",C97="",D97="",E97="",F97="",G97="",H97="",I97=""),"Campos obrigatórios ausentes",IF(COUNTIF($A$5:$A$124,A97)&gt;1,"ID duplicado",IF(F97&lt;E97,"Datas inválidas",IF(H97&lt;=G97,"Horas inválidas","Sem pendência")))))</f>
        <v/>
      </c>
      <c r="O97">
        <f>IF('Parâmetros'!D97="","",'Parâmetros'!D97)</f>
        <v/>
      </c>
      <c r="P97">
        <f>IF('Parâmetros'!E97="","",'Parâmetros'!E97)</f>
        <v/>
      </c>
      <c r="Q97">
        <f>IF('Parâmetros'!F97="","",'Parâmetros'!F97)</f>
        <v/>
      </c>
    </row>
    <row r="98" ht="31" customHeight="1">
      <c r="A98" s="8" t="n"/>
      <c r="B98" s="9" t="n"/>
      <c r="C98" s="10" t="n"/>
      <c r="D98" s="10" t="n"/>
      <c r="E98" s="26" t="n"/>
      <c r="F98" s="26" t="n"/>
      <c r="G98" s="27" t="n"/>
      <c r="H98" s="27" t="n"/>
      <c r="I98" s="10" t="n"/>
      <c r="J98" s="10" t="n"/>
      <c r="K98" s="6">
        <f>IF(COUNTA(A98:J98)=0,"",IF(OR(A98="",B98="",C98="",D98="",E98="",F98="",G98="",H98="",I98=""),"Incompleta",IF(OR(COUNTIF($A$5:$A$124,A98)&gt;1,F98&lt;E98,H98&lt;=G98),"Revisar",IF(OR('Parâmetros'!$B$2="",'Parâmetros'!$B$3=""),"Sem referência",IF('Parâmetros'!$B$2&lt;E98,"Ainda não vigente",IF('Parâmetros'!$B$2&gt;F98,"Vencida",IF(AND('Parâmetros'!$B$3&gt;=G98,'Parâmetros'!$B$3&lt;=H98,OR(I98="Todos os dias",AND(I98="Dias úteis",WEEKDAY('Parâmetros'!$B$2,2)&lt;=5),AND(I98="Sábados",WEEKDAY('Parâmetros'!$B$2,2)=6),AND(I98="Domingos",WEEKDAY('Parâmetros'!$B$2,2)=7),AND(I98="Fins de semana",WEEKDAY('Parâmetros'!$B$2,2)&gt;=6))),"Liberado na referência","Fora da janela")))))))</f>
        <v/>
      </c>
      <c r="L98" s="6">
        <f>IF(OR(A98="",M98&lt;&gt;"Sem pendência",E98="",F98="",'Parâmetros'!$B$2="",'Parâmetros'!$B$4=""),"",IF(AND('Parâmetros'!$B$2&gt;=E98,'Parâmetros'!$B$2&lt;=F98,F98-'Parâmetros'!$B$2&lt;='Parâmetros'!$B$4),"Validade termina em breve",""))</f>
        <v/>
      </c>
      <c r="M98" s="6">
        <f>IF(COUNTA(A98:J98)=0,"",IF(OR(A98="",B98="",C98="",D98="",E98="",F98="",G98="",H98="",I98=""),"Campos obrigatórios ausentes",IF(COUNTIF($A$5:$A$124,A98)&gt;1,"ID duplicado",IF(F98&lt;E98,"Datas inválidas",IF(H98&lt;=G98,"Horas inválidas","Sem pendência")))))</f>
        <v/>
      </c>
      <c r="O98">
        <f>IF('Parâmetros'!D98="","",'Parâmetros'!D98)</f>
        <v/>
      </c>
      <c r="P98">
        <f>IF('Parâmetros'!E98="","",'Parâmetros'!E98)</f>
        <v/>
      </c>
      <c r="Q98">
        <f>IF('Parâmetros'!F98="","",'Parâmetros'!F98)</f>
        <v/>
      </c>
    </row>
    <row r="99" ht="31" customHeight="1">
      <c r="A99" s="8" t="n"/>
      <c r="B99" s="9" t="n"/>
      <c r="C99" s="10" t="n"/>
      <c r="D99" s="10" t="n"/>
      <c r="E99" s="26" t="n"/>
      <c r="F99" s="26" t="n"/>
      <c r="G99" s="27" t="n"/>
      <c r="H99" s="27" t="n"/>
      <c r="I99" s="10" t="n"/>
      <c r="J99" s="10" t="n"/>
      <c r="K99" s="5">
        <f>IF(COUNTA(A99:J99)=0,"",IF(OR(A99="",B99="",C99="",D99="",E99="",F99="",G99="",H99="",I99=""),"Incompleta",IF(OR(COUNTIF($A$5:$A$124,A99)&gt;1,F99&lt;E99,H99&lt;=G99),"Revisar",IF(OR('Parâmetros'!$B$2="",'Parâmetros'!$B$3=""),"Sem referência",IF('Parâmetros'!$B$2&lt;E99,"Ainda não vigente",IF('Parâmetros'!$B$2&gt;F99,"Vencida",IF(AND('Parâmetros'!$B$3&gt;=G99,'Parâmetros'!$B$3&lt;=H99,OR(I99="Todos os dias",AND(I99="Dias úteis",WEEKDAY('Parâmetros'!$B$2,2)&lt;=5),AND(I99="Sábados",WEEKDAY('Parâmetros'!$B$2,2)=6),AND(I99="Domingos",WEEKDAY('Parâmetros'!$B$2,2)=7),AND(I99="Fins de semana",WEEKDAY('Parâmetros'!$B$2,2)&gt;=6))),"Liberado na referência","Fora da janela")))))))</f>
        <v/>
      </c>
      <c r="L99" s="5">
        <f>IF(OR(A99="",M99&lt;&gt;"Sem pendência",E99="",F99="",'Parâmetros'!$B$2="",'Parâmetros'!$B$4=""),"",IF(AND('Parâmetros'!$B$2&gt;=E99,'Parâmetros'!$B$2&lt;=F99,F99-'Parâmetros'!$B$2&lt;='Parâmetros'!$B$4),"Validade termina em breve",""))</f>
        <v/>
      </c>
      <c r="M99" s="5">
        <f>IF(COUNTA(A99:J99)=0,"",IF(OR(A99="",B99="",C99="",D99="",E99="",F99="",G99="",H99="",I99=""),"Campos obrigatórios ausentes",IF(COUNTIF($A$5:$A$124,A99)&gt;1,"ID duplicado",IF(F99&lt;E99,"Datas inválidas",IF(H99&lt;=G99,"Horas inválidas","Sem pendência")))))</f>
        <v/>
      </c>
      <c r="O99">
        <f>IF('Parâmetros'!D99="","",'Parâmetros'!D99)</f>
        <v/>
      </c>
      <c r="P99">
        <f>IF('Parâmetros'!E99="","",'Parâmetros'!E99)</f>
        <v/>
      </c>
      <c r="Q99">
        <f>IF('Parâmetros'!F99="","",'Parâmetros'!F99)</f>
        <v/>
      </c>
    </row>
    <row r="100" ht="31" customHeight="1">
      <c r="A100" s="8" t="n"/>
      <c r="B100" s="9" t="n"/>
      <c r="C100" s="10" t="n"/>
      <c r="D100" s="10" t="n"/>
      <c r="E100" s="26" t="n"/>
      <c r="F100" s="26" t="n"/>
      <c r="G100" s="27" t="n"/>
      <c r="H100" s="27" t="n"/>
      <c r="I100" s="10" t="n"/>
      <c r="J100" s="10" t="n"/>
      <c r="K100" s="6">
        <f>IF(COUNTA(A100:J100)=0,"",IF(OR(A100="",B100="",C100="",D100="",E100="",F100="",G100="",H100="",I100=""),"Incompleta",IF(OR(COUNTIF($A$5:$A$124,A100)&gt;1,F100&lt;E100,H100&lt;=G100),"Revisar",IF(OR('Parâmetros'!$B$2="",'Parâmetros'!$B$3=""),"Sem referência",IF('Parâmetros'!$B$2&lt;E100,"Ainda não vigente",IF('Parâmetros'!$B$2&gt;F100,"Vencida",IF(AND('Parâmetros'!$B$3&gt;=G100,'Parâmetros'!$B$3&lt;=H100,OR(I100="Todos os dias",AND(I100="Dias úteis",WEEKDAY('Parâmetros'!$B$2,2)&lt;=5),AND(I100="Sábados",WEEKDAY('Parâmetros'!$B$2,2)=6),AND(I100="Domingos",WEEKDAY('Parâmetros'!$B$2,2)=7),AND(I100="Fins de semana",WEEKDAY('Parâmetros'!$B$2,2)&gt;=6))),"Liberado na referência","Fora da janela")))))))</f>
        <v/>
      </c>
      <c r="L100" s="6">
        <f>IF(OR(A100="",M100&lt;&gt;"Sem pendência",E100="",F100="",'Parâmetros'!$B$2="",'Parâmetros'!$B$4=""),"",IF(AND('Parâmetros'!$B$2&gt;=E100,'Parâmetros'!$B$2&lt;=F100,F100-'Parâmetros'!$B$2&lt;='Parâmetros'!$B$4),"Validade termina em breve",""))</f>
        <v/>
      </c>
      <c r="M100" s="6">
        <f>IF(COUNTA(A100:J100)=0,"",IF(OR(A100="",B100="",C100="",D100="",E100="",F100="",G100="",H100="",I100=""),"Campos obrigatórios ausentes",IF(COUNTIF($A$5:$A$124,A100)&gt;1,"ID duplicado",IF(F100&lt;E100,"Datas inválidas",IF(H100&lt;=G100,"Horas inválidas","Sem pendência")))))</f>
        <v/>
      </c>
      <c r="O100">
        <f>IF('Parâmetros'!D100="","",'Parâmetros'!D100)</f>
        <v/>
      </c>
      <c r="P100">
        <f>IF('Parâmetros'!E100="","",'Parâmetros'!E100)</f>
        <v/>
      </c>
      <c r="Q100">
        <f>IF('Parâmetros'!F100="","",'Parâmetros'!F100)</f>
        <v/>
      </c>
    </row>
    <row r="101" ht="31" customHeight="1">
      <c r="A101" s="8" t="n"/>
      <c r="B101" s="9" t="n"/>
      <c r="C101" s="10" t="n"/>
      <c r="D101" s="10" t="n"/>
      <c r="E101" s="26" t="n"/>
      <c r="F101" s="26" t="n"/>
      <c r="G101" s="27" t="n"/>
      <c r="H101" s="27" t="n"/>
      <c r="I101" s="10" t="n"/>
      <c r="J101" s="10" t="n"/>
      <c r="K101" s="5">
        <f>IF(COUNTA(A101:J101)=0,"",IF(OR(A101="",B101="",C101="",D101="",E101="",F101="",G101="",H101="",I101=""),"Incompleta",IF(OR(COUNTIF($A$5:$A$124,A101)&gt;1,F101&lt;E101,H101&lt;=G101),"Revisar",IF(OR('Parâmetros'!$B$2="",'Parâmetros'!$B$3=""),"Sem referência",IF('Parâmetros'!$B$2&lt;E101,"Ainda não vigente",IF('Parâmetros'!$B$2&gt;F101,"Vencida",IF(AND('Parâmetros'!$B$3&gt;=G101,'Parâmetros'!$B$3&lt;=H101,OR(I101="Todos os dias",AND(I101="Dias úteis",WEEKDAY('Parâmetros'!$B$2,2)&lt;=5),AND(I101="Sábados",WEEKDAY('Parâmetros'!$B$2,2)=6),AND(I101="Domingos",WEEKDAY('Parâmetros'!$B$2,2)=7),AND(I101="Fins de semana",WEEKDAY('Parâmetros'!$B$2,2)&gt;=6))),"Liberado na referência","Fora da janela")))))))</f>
        <v/>
      </c>
      <c r="L101" s="5">
        <f>IF(OR(A101="",M101&lt;&gt;"Sem pendência",E101="",F101="",'Parâmetros'!$B$2="",'Parâmetros'!$B$4=""),"",IF(AND('Parâmetros'!$B$2&gt;=E101,'Parâmetros'!$B$2&lt;=F101,F101-'Parâmetros'!$B$2&lt;='Parâmetros'!$B$4),"Validade termina em breve",""))</f>
        <v/>
      </c>
      <c r="M101" s="5">
        <f>IF(COUNTA(A101:J101)=0,"",IF(OR(A101="",B101="",C101="",D101="",E101="",F101="",G101="",H101="",I101=""),"Campos obrigatórios ausentes",IF(COUNTIF($A$5:$A$124,A101)&gt;1,"ID duplicado",IF(F101&lt;E101,"Datas inválidas",IF(H101&lt;=G101,"Horas inválidas","Sem pendência")))))</f>
        <v/>
      </c>
      <c r="O101">
        <f>IF('Parâmetros'!D101="","",'Parâmetros'!D101)</f>
        <v/>
      </c>
      <c r="P101">
        <f>IF('Parâmetros'!E101="","",'Parâmetros'!E101)</f>
        <v/>
      </c>
      <c r="Q101">
        <f>IF('Parâmetros'!F101="","",'Parâmetros'!F101)</f>
        <v/>
      </c>
    </row>
    <row r="102" ht="31" customHeight="1">
      <c r="A102" s="8" t="n"/>
      <c r="B102" s="9" t="n"/>
      <c r="C102" s="10" t="n"/>
      <c r="D102" s="10" t="n"/>
      <c r="E102" s="26" t="n"/>
      <c r="F102" s="26" t="n"/>
      <c r="G102" s="27" t="n"/>
      <c r="H102" s="27" t="n"/>
      <c r="I102" s="10" t="n"/>
      <c r="J102" s="10" t="n"/>
      <c r="K102" s="6">
        <f>IF(COUNTA(A102:J102)=0,"",IF(OR(A102="",B102="",C102="",D102="",E102="",F102="",G102="",H102="",I102=""),"Incompleta",IF(OR(COUNTIF($A$5:$A$124,A102)&gt;1,F102&lt;E102,H102&lt;=G102),"Revisar",IF(OR('Parâmetros'!$B$2="",'Parâmetros'!$B$3=""),"Sem referência",IF('Parâmetros'!$B$2&lt;E102,"Ainda não vigente",IF('Parâmetros'!$B$2&gt;F102,"Vencida",IF(AND('Parâmetros'!$B$3&gt;=G102,'Parâmetros'!$B$3&lt;=H102,OR(I102="Todos os dias",AND(I102="Dias úteis",WEEKDAY('Parâmetros'!$B$2,2)&lt;=5),AND(I102="Sábados",WEEKDAY('Parâmetros'!$B$2,2)=6),AND(I102="Domingos",WEEKDAY('Parâmetros'!$B$2,2)=7),AND(I102="Fins de semana",WEEKDAY('Parâmetros'!$B$2,2)&gt;=6))),"Liberado na referência","Fora da janela")))))))</f>
        <v/>
      </c>
      <c r="L102" s="6">
        <f>IF(OR(A102="",M102&lt;&gt;"Sem pendência",E102="",F102="",'Parâmetros'!$B$2="",'Parâmetros'!$B$4=""),"",IF(AND('Parâmetros'!$B$2&gt;=E102,'Parâmetros'!$B$2&lt;=F102,F102-'Parâmetros'!$B$2&lt;='Parâmetros'!$B$4),"Validade termina em breve",""))</f>
        <v/>
      </c>
      <c r="M102" s="6">
        <f>IF(COUNTA(A102:J102)=0,"",IF(OR(A102="",B102="",C102="",D102="",E102="",F102="",G102="",H102="",I102=""),"Campos obrigatórios ausentes",IF(COUNTIF($A$5:$A$124,A102)&gt;1,"ID duplicado",IF(F102&lt;E102,"Datas inválidas",IF(H102&lt;=G102,"Horas inválidas","Sem pendência")))))</f>
        <v/>
      </c>
      <c r="O102">
        <f>IF('Parâmetros'!D102="","",'Parâmetros'!D102)</f>
        <v/>
      </c>
      <c r="P102">
        <f>IF('Parâmetros'!E102="","",'Parâmetros'!E102)</f>
        <v/>
      </c>
      <c r="Q102">
        <f>IF('Parâmetros'!F102="","",'Parâmetros'!F102)</f>
        <v/>
      </c>
    </row>
    <row r="103" ht="31" customHeight="1">
      <c r="A103" s="8" t="n"/>
      <c r="B103" s="9" t="n"/>
      <c r="C103" s="10" t="n"/>
      <c r="D103" s="10" t="n"/>
      <c r="E103" s="26" t="n"/>
      <c r="F103" s="26" t="n"/>
      <c r="G103" s="27" t="n"/>
      <c r="H103" s="27" t="n"/>
      <c r="I103" s="10" t="n"/>
      <c r="J103" s="10" t="n"/>
      <c r="K103" s="5">
        <f>IF(COUNTA(A103:J103)=0,"",IF(OR(A103="",B103="",C103="",D103="",E103="",F103="",G103="",H103="",I103=""),"Incompleta",IF(OR(COUNTIF($A$5:$A$124,A103)&gt;1,F103&lt;E103,H103&lt;=G103),"Revisar",IF(OR('Parâmetros'!$B$2="",'Parâmetros'!$B$3=""),"Sem referência",IF('Parâmetros'!$B$2&lt;E103,"Ainda não vigente",IF('Parâmetros'!$B$2&gt;F103,"Vencida",IF(AND('Parâmetros'!$B$3&gt;=G103,'Parâmetros'!$B$3&lt;=H103,OR(I103="Todos os dias",AND(I103="Dias úteis",WEEKDAY('Parâmetros'!$B$2,2)&lt;=5),AND(I103="Sábados",WEEKDAY('Parâmetros'!$B$2,2)=6),AND(I103="Domingos",WEEKDAY('Parâmetros'!$B$2,2)=7),AND(I103="Fins de semana",WEEKDAY('Parâmetros'!$B$2,2)&gt;=6))),"Liberado na referência","Fora da janela")))))))</f>
        <v/>
      </c>
      <c r="L103" s="5">
        <f>IF(OR(A103="",M103&lt;&gt;"Sem pendência",E103="",F103="",'Parâmetros'!$B$2="",'Parâmetros'!$B$4=""),"",IF(AND('Parâmetros'!$B$2&gt;=E103,'Parâmetros'!$B$2&lt;=F103,F103-'Parâmetros'!$B$2&lt;='Parâmetros'!$B$4),"Validade termina em breve",""))</f>
        <v/>
      </c>
      <c r="M103" s="5">
        <f>IF(COUNTA(A103:J103)=0,"",IF(OR(A103="",B103="",C103="",D103="",E103="",F103="",G103="",H103="",I103=""),"Campos obrigatórios ausentes",IF(COUNTIF($A$5:$A$124,A103)&gt;1,"ID duplicado",IF(F103&lt;E103,"Datas inválidas",IF(H103&lt;=G103,"Horas inválidas","Sem pendência")))))</f>
        <v/>
      </c>
      <c r="O103">
        <f>IF('Parâmetros'!D103="","",'Parâmetros'!D103)</f>
        <v/>
      </c>
      <c r="P103">
        <f>IF('Parâmetros'!E103="","",'Parâmetros'!E103)</f>
        <v/>
      </c>
      <c r="Q103">
        <f>IF('Parâmetros'!F103="","",'Parâmetros'!F103)</f>
        <v/>
      </c>
    </row>
    <row r="104" ht="31" customHeight="1">
      <c r="A104" s="8" t="n"/>
      <c r="B104" s="9" t="n"/>
      <c r="C104" s="10" t="n"/>
      <c r="D104" s="10" t="n"/>
      <c r="E104" s="26" t="n"/>
      <c r="F104" s="26" t="n"/>
      <c r="G104" s="27" t="n"/>
      <c r="H104" s="27" t="n"/>
      <c r="I104" s="10" t="n"/>
      <c r="J104" s="10" t="n"/>
      <c r="K104" s="6">
        <f>IF(COUNTA(A104:J104)=0,"",IF(OR(A104="",B104="",C104="",D104="",E104="",F104="",G104="",H104="",I104=""),"Incompleta",IF(OR(COUNTIF($A$5:$A$124,A104)&gt;1,F104&lt;E104,H104&lt;=G104),"Revisar",IF(OR('Parâmetros'!$B$2="",'Parâmetros'!$B$3=""),"Sem referência",IF('Parâmetros'!$B$2&lt;E104,"Ainda não vigente",IF('Parâmetros'!$B$2&gt;F104,"Vencida",IF(AND('Parâmetros'!$B$3&gt;=G104,'Parâmetros'!$B$3&lt;=H104,OR(I104="Todos os dias",AND(I104="Dias úteis",WEEKDAY('Parâmetros'!$B$2,2)&lt;=5),AND(I104="Sábados",WEEKDAY('Parâmetros'!$B$2,2)=6),AND(I104="Domingos",WEEKDAY('Parâmetros'!$B$2,2)=7),AND(I104="Fins de semana",WEEKDAY('Parâmetros'!$B$2,2)&gt;=6))),"Liberado na referência","Fora da janela")))))))</f>
        <v/>
      </c>
      <c r="L104" s="6">
        <f>IF(OR(A104="",M104&lt;&gt;"Sem pendência",E104="",F104="",'Parâmetros'!$B$2="",'Parâmetros'!$B$4=""),"",IF(AND('Parâmetros'!$B$2&gt;=E104,'Parâmetros'!$B$2&lt;=F104,F104-'Parâmetros'!$B$2&lt;='Parâmetros'!$B$4),"Validade termina em breve",""))</f>
        <v/>
      </c>
      <c r="M104" s="6">
        <f>IF(COUNTA(A104:J104)=0,"",IF(OR(A104="",B104="",C104="",D104="",E104="",F104="",G104="",H104="",I104=""),"Campos obrigatórios ausentes",IF(COUNTIF($A$5:$A$124,A104)&gt;1,"ID duplicado",IF(F104&lt;E104,"Datas inválidas",IF(H104&lt;=G104,"Horas inválidas","Sem pendência")))))</f>
        <v/>
      </c>
      <c r="O104">
        <f>IF('Parâmetros'!D104="","",'Parâmetros'!D104)</f>
        <v/>
      </c>
      <c r="P104">
        <f>IF('Parâmetros'!E104="","",'Parâmetros'!E104)</f>
        <v/>
      </c>
      <c r="Q104">
        <f>IF('Parâmetros'!F104="","",'Parâmetros'!F104)</f>
        <v/>
      </c>
    </row>
    <row r="105" ht="31" customHeight="1">
      <c r="A105" s="8" t="n"/>
      <c r="B105" s="9" t="n"/>
      <c r="C105" s="10" t="n"/>
      <c r="D105" s="10" t="n"/>
      <c r="E105" s="26" t="n"/>
      <c r="F105" s="26" t="n"/>
      <c r="G105" s="27" t="n"/>
      <c r="H105" s="27" t="n"/>
      <c r="I105" s="10" t="n"/>
      <c r="J105" s="10" t="n"/>
      <c r="K105" s="5">
        <f>IF(COUNTA(A105:J105)=0,"",IF(OR(A105="",B105="",C105="",D105="",E105="",F105="",G105="",H105="",I105=""),"Incompleta",IF(OR(COUNTIF($A$5:$A$124,A105)&gt;1,F105&lt;E105,H105&lt;=G105),"Revisar",IF(OR('Parâmetros'!$B$2="",'Parâmetros'!$B$3=""),"Sem referência",IF('Parâmetros'!$B$2&lt;E105,"Ainda não vigente",IF('Parâmetros'!$B$2&gt;F105,"Vencida",IF(AND('Parâmetros'!$B$3&gt;=G105,'Parâmetros'!$B$3&lt;=H105,OR(I105="Todos os dias",AND(I105="Dias úteis",WEEKDAY('Parâmetros'!$B$2,2)&lt;=5),AND(I105="Sábados",WEEKDAY('Parâmetros'!$B$2,2)=6),AND(I105="Domingos",WEEKDAY('Parâmetros'!$B$2,2)=7),AND(I105="Fins de semana",WEEKDAY('Parâmetros'!$B$2,2)&gt;=6))),"Liberado na referência","Fora da janela")))))))</f>
        <v/>
      </c>
      <c r="L105" s="5">
        <f>IF(OR(A105="",M105&lt;&gt;"Sem pendência",E105="",F105="",'Parâmetros'!$B$2="",'Parâmetros'!$B$4=""),"",IF(AND('Parâmetros'!$B$2&gt;=E105,'Parâmetros'!$B$2&lt;=F105,F105-'Parâmetros'!$B$2&lt;='Parâmetros'!$B$4),"Validade termina em breve",""))</f>
        <v/>
      </c>
      <c r="M105" s="5">
        <f>IF(COUNTA(A105:J105)=0,"",IF(OR(A105="",B105="",C105="",D105="",E105="",F105="",G105="",H105="",I105=""),"Campos obrigatórios ausentes",IF(COUNTIF($A$5:$A$124,A105)&gt;1,"ID duplicado",IF(F105&lt;E105,"Datas inválidas",IF(H105&lt;=G105,"Horas inválidas","Sem pendência")))))</f>
        <v/>
      </c>
      <c r="O105">
        <f>IF('Parâmetros'!D105="","",'Parâmetros'!D105)</f>
        <v/>
      </c>
      <c r="P105">
        <f>IF('Parâmetros'!E105="","",'Parâmetros'!E105)</f>
        <v/>
      </c>
      <c r="Q105">
        <f>IF('Parâmetros'!F105="","",'Parâmetros'!F105)</f>
        <v/>
      </c>
    </row>
    <row r="106" ht="31" customHeight="1">
      <c r="A106" s="8" t="n"/>
      <c r="B106" s="9" t="n"/>
      <c r="C106" s="10" t="n"/>
      <c r="D106" s="10" t="n"/>
      <c r="E106" s="26" t="n"/>
      <c r="F106" s="26" t="n"/>
      <c r="G106" s="27" t="n"/>
      <c r="H106" s="27" t="n"/>
      <c r="I106" s="10" t="n"/>
      <c r="J106" s="10" t="n"/>
      <c r="K106" s="6">
        <f>IF(COUNTA(A106:J106)=0,"",IF(OR(A106="",B106="",C106="",D106="",E106="",F106="",G106="",H106="",I106=""),"Incompleta",IF(OR(COUNTIF($A$5:$A$124,A106)&gt;1,F106&lt;E106,H106&lt;=G106),"Revisar",IF(OR('Parâmetros'!$B$2="",'Parâmetros'!$B$3=""),"Sem referência",IF('Parâmetros'!$B$2&lt;E106,"Ainda não vigente",IF('Parâmetros'!$B$2&gt;F106,"Vencida",IF(AND('Parâmetros'!$B$3&gt;=G106,'Parâmetros'!$B$3&lt;=H106,OR(I106="Todos os dias",AND(I106="Dias úteis",WEEKDAY('Parâmetros'!$B$2,2)&lt;=5),AND(I106="Sábados",WEEKDAY('Parâmetros'!$B$2,2)=6),AND(I106="Domingos",WEEKDAY('Parâmetros'!$B$2,2)=7),AND(I106="Fins de semana",WEEKDAY('Parâmetros'!$B$2,2)&gt;=6))),"Liberado na referência","Fora da janela")))))))</f>
        <v/>
      </c>
      <c r="L106" s="6">
        <f>IF(OR(A106="",M106&lt;&gt;"Sem pendência",E106="",F106="",'Parâmetros'!$B$2="",'Parâmetros'!$B$4=""),"",IF(AND('Parâmetros'!$B$2&gt;=E106,'Parâmetros'!$B$2&lt;=F106,F106-'Parâmetros'!$B$2&lt;='Parâmetros'!$B$4),"Validade termina em breve",""))</f>
        <v/>
      </c>
      <c r="M106" s="6">
        <f>IF(COUNTA(A106:J106)=0,"",IF(OR(A106="",B106="",C106="",D106="",E106="",F106="",G106="",H106="",I106=""),"Campos obrigatórios ausentes",IF(COUNTIF($A$5:$A$124,A106)&gt;1,"ID duplicado",IF(F106&lt;E106,"Datas inválidas",IF(H106&lt;=G106,"Horas inválidas","Sem pendência")))))</f>
        <v/>
      </c>
      <c r="O106">
        <f>IF('Parâmetros'!D106="","",'Parâmetros'!D106)</f>
        <v/>
      </c>
      <c r="P106">
        <f>IF('Parâmetros'!E106="","",'Parâmetros'!E106)</f>
        <v/>
      </c>
      <c r="Q106">
        <f>IF('Parâmetros'!F106="","",'Parâmetros'!F106)</f>
        <v/>
      </c>
    </row>
    <row r="107" ht="31" customHeight="1">
      <c r="A107" s="8" t="n"/>
      <c r="B107" s="9" t="n"/>
      <c r="C107" s="10" t="n"/>
      <c r="D107" s="10" t="n"/>
      <c r="E107" s="26" t="n"/>
      <c r="F107" s="26" t="n"/>
      <c r="G107" s="27" t="n"/>
      <c r="H107" s="27" t="n"/>
      <c r="I107" s="10" t="n"/>
      <c r="J107" s="10" t="n"/>
      <c r="K107" s="5">
        <f>IF(COUNTA(A107:J107)=0,"",IF(OR(A107="",B107="",C107="",D107="",E107="",F107="",G107="",H107="",I107=""),"Incompleta",IF(OR(COUNTIF($A$5:$A$124,A107)&gt;1,F107&lt;E107,H107&lt;=G107),"Revisar",IF(OR('Parâmetros'!$B$2="",'Parâmetros'!$B$3=""),"Sem referência",IF('Parâmetros'!$B$2&lt;E107,"Ainda não vigente",IF('Parâmetros'!$B$2&gt;F107,"Vencida",IF(AND('Parâmetros'!$B$3&gt;=G107,'Parâmetros'!$B$3&lt;=H107,OR(I107="Todos os dias",AND(I107="Dias úteis",WEEKDAY('Parâmetros'!$B$2,2)&lt;=5),AND(I107="Sábados",WEEKDAY('Parâmetros'!$B$2,2)=6),AND(I107="Domingos",WEEKDAY('Parâmetros'!$B$2,2)=7),AND(I107="Fins de semana",WEEKDAY('Parâmetros'!$B$2,2)&gt;=6))),"Liberado na referência","Fora da janela")))))))</f>
        <v/>
      </c>
      <c r="L107" s="5">
        <f>IF(OR(A107="",M107&lt;&gt;"Sem pendência",E107="",F107="",'Parâmetros'!$B$2="",'Parâmetros'!$B$4=""),"",IF(AND('Parâmetros'!$B$2&gt;=E107,'Parâmetros'!$B$2&lt;=F107,F107-'Parâmetros'!$B$2&lt;='Parâmetros'!$B$4),"Validade termina em breve",""))</f>
        <v/>
      </c>
      <c r="M107" s="5">
        <f>IF(COUNTA(A107:J107)=0,"",IF(OR(A107="",B107="",C107="",D107="",E107="",F107="",G107="",H107="",I107=""),"Campos obrigatórios ausentes",IF(COUNTIF($A$5:$A$124,A107)&gt;1,"ID duplicado",IF(F107&lt;E107,"Datas inválidas",IF(H107&lt;=G107,"Horas inválidas","Sem pendência")))))</f>
        <v/>
      </c>
      <c r="O107">
        <f>IF('Parâmetros'!D107="","",'Parâmetros'!D107)</f>
        <v/>
      </c>
      <c r="P107">
        <f>IF('Parâmetros'!E107="","",'Parâmetros'!E107)</f>
        <v/>
      </c>
      <c r="Q107">
        <f>IF('Parâmetros'!F107="","",'Parâmetros'!F107)</f>
        <v/>
      </c>
    </row>
    <row r="108" ht="31" customHeight="1">
      <c r="A108" s="8" t="n"/>
      <c r="B108" s="9" t="n"/>
      <c r="C108" s="10" t="n"/>
      <c r="D108" s="10" t="n"/>
      <c r="E108" s="26" t="n"/>
      <c r="F108" s="26" t="n"/>
      <c r="G108" s="27" t="n"/>
      <c r="H108" s="27" t="n"/>
      <c r="I108" s="10" t="n"/>
      <c r="J108" s="10" t="n"/>
      <c r="K108" s="6">
        <f>IF(COUNTA(A108:J108)=0,"",IF(OR(A108="",B108="",C108="",D108="",E108="",F108="",G108="",H108="",I108=""),"Incompleta",IF(OR(COUNTIF($A$5:$A$124,A108)&gt;1,F108&lt;E108,H108&lt;=G108),"Revisar",IF(OR('Parâmetros'!$B$2="",'Parâmetros'!$B$3=""),"Sem referência",IF('Parâmetros'!$B$2&lt;E108,"Ainda não vigente",IF('Parâmetros'!$B$2&gt;F108,"Vencida",IF(AND('Parâmetros'!$B$3&gt;=G108,'Parâmetros'!$B$3&lt;=H108,OR(I108="Todos os dias",AND(I108="Dias úteis",WEEKDAY('Parâmetros'!$B$2,2)&lt;=5),AND(I108="Sábados",WEEKDAY('Parâmetros'!$B$2,2)=6),AND(I108="Domingos",WEEKDAY('Parâmetros'!$B$2,2)=7),AND(I108="Fins de semana",WEEKDAY('Parâmetros'!$B$2,2)&gt;=6))),"Liberado na referência","Fora da janela")))))))</f>
        <v/>
      </c>
      <c r="L108" s="6">
        <f>IF(OR(A108="",M108&lt;&gt;"Sem pendência",E108="",F108="",'Parâmetros'!$B$2="",'Parâmetros'!$B$4=""),"",IF(AND('Parâmetros'!$B$2&gt;=E108,'Parâmetros'!$B$2&lt;=F108,F108-'Parâmetros'!$B$2&lt;='Parâmetros'!$B$4),"Validade termina em breve",""))</f>
        <v/>
      </c>
      <c r="M108" s="6">
        <f>IF(COUNTA(A108:J108)=0,"",IF(OR(A108="",B108="",C108="",D108="",E108="",F108="",G108="",H108="",I108=""),"Campos obrigatórios ausentes",IF(COUNTIF($A$5:$A$124,A108)&gt;1,"ID duplicado",IF(F108&lt;E108,"Datas inválidas",IF(H108&lt;=G108,"Horas inválidas","Sem pendência")))))</f>
        <v/>
      </c>
      <c r="O108">
        <f>IF('Parâmetros'!D108="","",'Parâmetros'!D108)</f>
        <v/>
      </c>
      <c r="P108">
        <f>IF('Parâmetros'!E108="","",'Parâmetros'!E108)</f>
        <v/>
      </c>
      <c r="Q108">
        <f>IF('Parâmetros'!F108="","",'Parâmetros'!F108)</f>
        <v/>
      </c>
    </row>
    <row r="109" ht="31" customHeight="1">
      <c r="A109" s="8" t="n"/>
      <c r="B109" s="9" t="n"/>
      <c r="C109" s="10" t="n"/>
      <c r="D109" s="10" t="n"/>
      <c r="E109" s="26" t="n"/>
      <c r="F109" s="26" t="n"/>
      <c r="G109" s="27" t="n"/>
      <c r="H109" s="27" t="n"/>
      <c r="I109" s="10" t="n"/>
      <c r="J109" s="10" t="n"/>
      <c r="K109" s="5">
        <f>IF(COUNTA(A109:J109)=0,"",IF(OR(A109="",B109="",C109="",D109="",E109="",F109="",G109="",H109="",I109=""),"Incompleta",IF(OR(COUNTIF($A$5:$A$124,A109)&gt;1,F109&lt;E109,H109&lt;=G109),"Revisar",IF(OR('Parâmetros'!$B$2="",'Parâmetros'!$B$3=""),"Sem referência",IF('Parâmetros'!$B$2&lt;E109,"Ainda não vigente",IF('Parâmetros'!$B$2&gt;F109,"Vencida",IF(AND('Parâmetros'!$B$3&gt;=G109,'Parâmetros'!$B$3&lt;=H109,OR(I109="Todos os dias",AND(I109="Dias úteis",WEEKDAY('Parâmetros'!$B$2,2)&lt;=5),AND(I109="Sábados",WEEKDAY('Parâmetros'!$B$2,2)=6),AND(I109="Domingos",WEEKDAY('Parâmetros'!$B$2,2)=7),AND(I109="Fins de semana",WEEKDAY('Parâmetros'!$B$2,2)&gt;=6))),"Liberado na referência","Fora da janela")))))))</f>
        <v/>
      </c>
      <c r="L109" s="5">
        <f>IF(OR(A109="",M109&lt;&gt;"Sem pendência",E109="",F109="",'Parâmetros'!$B$2="",'Parâmetros'!$B$4=""),"",IF(AND('Parâmetros'!$B$2&gt;=E109,'Parâmetros'!$B$2&lt;=F109,F109-'Parâmetros'!$B$2&lt;='Parâmetros'!$B$4),"Validade termina em breve",""))</f>
        <v/>
      </c>
      <c r="M109" s="5">
        <f>IF(COUNTA(A109:J109)=0,"",IF(OR(A109="",B109="",C109="",D109="",E109="",F109="",G109="",H109="",I109=""),"Campos obrigatórios ausentes",IF(COUNTIF($A$5:$A$124,A109)&gt;1,"ID duplicado",IF(F109&lt;E109,"Datas inválidas",IF(H109&lt;=G109,"Horas inválidas","Sem pendência")))))</f>
        <v/>
      </c>
      <c r="O109">
        <f>IF('Parâmetros'!D109="","",'Parâmetros'!D109)</f>
        <v/>
      </c>
      <c r="P109">
        <f>IF('Parâmetros'!E109="","",'Parâmetros'!E109)</f>
        <v/>
      </c>
      <c r="Q109">
        <f>IF('Parâmetros'!F109="","",'Parâmetros'!F109)</f>
        <v/>
      </c>
    </row>
    <row r="110" ht="31" customHeight="1">
      <c r="A110" s="8" t="n"/>
      <c r="B110" s="9" t="n"/>
      <c r="C110" s="10" t="n"/>
      <c r="D110" s="10" t="n"/>
      <c r="E110" s="26" t="n"/>
      <c r="F110" s="26" t="n"/>
      <c r="G110" s="27" t="n"/>
      <c r="H110" s="27" t="n"/>
      <c r="I110" s="10" t="n"/>
      <c r="J110" s="10" t="n"/>
      <c r="K110" s="6">
        <f>IF(COUNTA(A110:J110)=0,"",IF(OR(A110="",B110="",C110="",D110="",E110="",F110="",G110="",H110="",I110=""),"Incompleta",IF(OR(COUNTIF($A$5:$A$124,A110)&gt;1,F110&lt;E110,H110&lt;=G110),"Revisar",IF(OR('Parâmetros'!$B$2="",'Parâmetros'!$B$3=""),"Sem referência",IF('Parâmetros'!$B$2&lt;E110,"Ainda não vigente",IF('Parâmetros'!$B$2&gt;F110,"Vencida",IF(AND('Parâmetros'!$B$3&gt;=G110,'Parâmetros'!$B$3&lt;=H110,OR(I110="Todos os dias",AND(I110="Dias úteis",WEEKDAY('Parâmetros'!$B$2,2)&lt;=5),AND(I110="Sábados",WEEKDAY('Parâmetros'!$B$2,2)=6),AND(I110="Domingos",WEEKDAY('Parâmetros'!$B$2,2)=7),AND(I110="Fins de semana",WEEKDAY('Parâmetros'!$B$2,2)&gt;=6))),"Liberado na referência","Fora da janela")))))))</f>
        <v/>
      </c>
      <c r="L110" s="6">
        <f>IF(OR(A110="",M110&lt;&gt;"Sem pendência",E110="",F110="",'Parâmetros'!$B$2="",'Parâmetros'!$B$4=""),"",IF(AND('Parâmetros'!$B$2&gt;=E110,'Parâmetros'!$B$2&lt;=F110,F110-'Parâmetros'!$B$2&lt;='Parâmetros'!$B$4),"Validade termina em breve",""))</f>
        <v/>
      </c>
      <c r="M110" s="6">
        <f>IF(COUNTA(A110:J110)=0,"",IF(OR(A110="",B110="",C110="",D110="",E110="",F110="",G110="",H110="",I110=""),"Campos obrigatórios ausentes",IF(COUNTIF($A$5:$A$124,A110)&gt;1,"ID duplicado",IF(F110&lt;E110,"Datas inválidas",IF(H110&lt;=G110,"Horas inválidas","Sem pendência")))))</f>
        <v/>
      </c>
      <c r="O110">
        <f>IF('Parâmetros'!D110="","",'Parâmetros'!D110)</f>
        <v/>
      </c>
      <c r="P110">
        <f>IF('Parâmetros'!E110="","",'Parâmetros'!E110)</f>
        <v/>
      </c>
      <c r="Q110">
        <f>IF('Parâmetros'!F110="","",'Parâmetros'!F110)</f>
        <v/>
      </c>
    </row>
    <row r="111" ht="31" customHeight="1">
      <c r="A111" s="8" t="n"/>
      <c r="B111" s="9" t="n"/>
      <c r="C111" s="10" t="n"/>
      <c r="D111" s="10" t="n"/>
      <c r="E111" s="26" t="n"/>
      <c r="F111" s="26" t="n"/>
      <c r="G111" s="27" t="n"/>
      <c r="H111" s="27" t="n"/>
      <c r="I111" s="10" t="n"/>
      <c r="J111" s="10" t="n"/>
      <c r="K111" s="5">
        <f>IF(COUNTA(A111:J111)=0,"",IF(OR(A111="",B111="",C111="",D111="",E111="",F111="",G111="",H111="",I111=""),"Incompleta",IF(OR(COUNTIF($A$5:$A$124,A111)&gt;1,F111&lt;E111,H111&lt;=G111),"Revisar",IF(OR('Parâmetros'!$B$2="",'Parâmetros'!$B$3=""),"Sem referência",IF('Parâmetros'!$B$2&lt;E111,"Ainda não vigente",IF('Parâmetros'!$B$2&gt;F111,"Vencida",IF(AND('Parâmetros'!$B$3&gt;=G111,'Parâmetros'!$B$3&lt;=H111,OR(I111="Todos os dias",AND(I111="Dias úteis",WEEKDAY('Parâmetros'!$B$2,2)&lt;=5),AND(I111="Sábados",WEEKDAY('Parâmetros'!$B$2,2)=6),AND(I111="Domingos",WEEKDAY('Parâmetros'!$B$2,2)=7),AND(I111="Fins de semana",WEEKDAY('Parâmetros'!$B$2,2)&gt;=6))),"Liberado na referência","Fora da janela")))))))</f>
        <v/>
      </c>
      <c r="L111" s="5">
        <f>IF(OR(A111="",M111&lt;&gt;"Sem pendência",E111="",F111="",'Parâmetros'!$B$2="",'Parâmetros'!$B$4=""),"",IF(AND('Parâmetros'!$B$2&gt;=E111,'Parâmetros'!$B$2&lt;=F111,F111-'Parâmetros'!$B$2&lt;='Parâmetros'!$B$4),"Validade termina em breve",""))</f>
        <v/>
      </c>
      <c r="M111" s="5">
        <f>IF(COUNTA(A111:J111)=0,"",IF(OR(A111="",B111="",C111="",D111="",E111="",F111="",G111="",H111="",I111=""),"Campos obrigatórios ausentes",IF(COUNTIF($A$5:$A$124,A111)&gt;1,"ID duplicado",IF(F111&lt;E111,"Datas inválidas",IF(H111&lt;=G111,"Horas inválidas","Sem pendência")))))</f>
        <v/>
      </c>
      <c r="O111">
        <f>IF('Parâmetros'!D111="","",'Parâmetros'!D111)</f>
        <v/>
      </c>
      <c r="P111">
        <f>IF('Parâmetros'!E111="","",'Parâmetros'!E111)</f>
        <v/>
      </c>
      <c r="Q111">
        <f>IF('Parâmetros'!F111="","",'Parâmetros'!F111)</f>
        <v/>
      </c>
    </row>
    <row r="112" ht="31" customHeight="1">
      <c r="A112" s="8" t="n"/>
      <c r="B112" s="9" t="n"/>
      <c r="C112" s="10" t="n"/>
      <c r="D112" s="10" t="n"/>
      <c r="E112" s="26" t="n"/>
      <c r="F112" s="26" t="n"/>
      <c r="G112" s="27" t="n"/>
      <c r="H112" s="27" t="n"/>
      <c r="I112" s="10" t="n"/>
      <c r="J112" s="10" t="n"/>
      <c r="K112" s="6">
        <f>IF(COUNTA(A112:J112)=0,"",IF(OR(A112="",B112="",C112="",D112="",E112="",F112="",G112="",H112="",I112=""),"Incompleta",IF(OR(COUNTIF($A$5:$A$124,A112)&gt;1,F112&lt;E112,H112&lt;=G112),"Revisar",IF(OR('Parâmetros'!$B$2="",'Parâmetros'!$B$3=""),"Sem referência",IF('Parâmetros'!$B$2&lt;E112,"Ainda não vigente",IF('Parâmetros'!$B$2&gt;F112,"Vencida",IF(AND('Parâmetros'!$B$3&gt;=G112,'Parâmetros'!$B$3&lt;=H112,OR(I112="Todos os dias",AND(I112="Dias úteis",WEEKDAY('Parâmetros'!$B$2,2)&lt;=5),AND(I112="Sábados",WEEKDAY('Parâmetros'!$B$2,2)=6),AND(I112="Domingos",WEEKDAY('Parâmetros'!$B$2,2)=7),AND(I112="Fins de semana",WEEKDAY('Parâmetros'!$B$2,2)&gt;=6))),"Liberado na referência","Fora da janela")))))))</f>
        <v/>
      </c>
      <c r="L112" s="6">
        <f>IF(OR(A112="",M112&lt;&gt;"Sem pendência",E112="",F112="",'Parâmetros'!$B$2="",'Parâmetros'!$B$4=""),"",IF(AND('Parâmetros'!$B$2&gt;=E112,'Parâmetros'!$B$2&lt;=F112,F112-'Parâmetros'!$B$2&lt;='Parâmetros'!$B$4),"Validade termina em breve",""))</f>
        <v/>
      </c>
      <c r="M112" s="6">
        <f>IF(COUNTA(A112:J112)=0,"",IF(OR(A112="",B112="",C112="",D112="",E112="",F112="",G112="",H112="",I112=""),"Campos obrigatórios ausentes",IF(COUNTIF($A$5:$A$124,A112)&gt;1,"ID duplicado",IF(F112&lt;E112,"Datas inválidas",IF(H112&lt;=G112,"Horas inválidas","Sem pendência")))))</f>
        <v/>
      </c>
      <c r="O112">
        <f>IF('Parâmetros'!D112="","",'Parâmetros'!D112)</f>
        <v/>
      </c>
      <c r="P112">
        <f>IF('Parâmetros'!E112="","",'Parâmetros'!E112)</f>
        <v/>
      </c>
      <c r="Q112">
        <f>IF('Parâmetros'!F112="","",'Parâmetros'!F112)</f>
        <v/>
      </c>
    </row>
    <row r="113" ht="31" customHeight="1">
      <c r="A113" s="8" t="n"/>
      <c r="B113" s="9" t="n"/>
      <c r="C113" s="10" t="n"/>
      <c r="D113" s="10" t="n"/>
      <c r="E113" s="26" t="n"/>
      <c r="F113" s="26" t="n"/>
      <c r="G113" s="27" t="n"/>
      <c r="H113" s="27" t="n"/>
      <c r="I113" s="10" t="n"/>
      <c r="J113" s="10" t="n"/>
      <c r="K113" s="5">
        <f>IF(COUNTA(A113:J113)=0,"",IF(OR(A113="",B113="",C113="",D113="",E113="",F113="",G113="",H113="",I113=""),"Incompleta",IF(OR(COUNTIF($A$5:$A$124,A113)&gt;1,F113&lt;E113,H113&lt;=G113),"Revisar",IF(OR('Parâmetros'!$B$2="",'Parâmetros'!$B$3=""),"Sem referência",IF('Parâmetros'!$B$2&lt;E113,"Ainda não vigente",IF('Parâmetros'!$B$2&gt;F113,"Vencida",IF(AND('Parâmetros'!$B$3&gt;=G113,'Parâmetros'!$B$3&lt;=H113,OR(I113="Todos os dias",AND(I113="Dias úteis",WEEKDAY('Parâmetros'!$B$2,2)&lt;=5),AND(I113="Sábados",WEEKDAY('Parâmetros'!$B$2,2)=6),AND(I113="Domingos",WEEKDAY('Parâmetros'!$B$2,2)=7),AND(I113="Fins de semana",WEEKDAY('Parâmetros'!$B$2,2)&gt;=6))),"Liberado na referência","Fora da janela")))))))</f>
        <v/>
      </c>
      <c r="L113" s="5">
        <f>IF(OR(A113="",M113&lt;&gt;"Sem pendência",E113="",F113="",'Parâmetros'!$B$2="",'Parâmetros'!$B$4=""),"",IF(AND('Parâmetros'!$B$2&gt;=E113,'Parâmetros'!$B$2&lt;=F113,F113-'Parâmetros'!$B$2&lt;='Parâmetros'!$B$4),"Validade termina em breve",""))</f>
        <v/>
      </c>
      <c r="M113" s="5">
        <f>IF(COUNTA(A113:J113)=0,"",IF(OR(A113="",B113="",C113="",D113="",E113="",F113="",G113="",H113="",I113=""),"Campos obrigatórios ausentes",IF(COUNTIF($A$5:$A$124,A113)&gt;1,"ID duplicado",IF(F113&lt;E113,"Datas inválidas",IF(H113&lt;=G113,"Horas inválidas","Sem pendência")))))</f>
        <v/>
      </c>
      <c r="O113">
        <f>IF('Parâmetros'!D113="","",'Parâmetros'!D113)</f>
        <v/>
      </c>
      <c r="P113">
        <f>IF('Parâmetros'!E113="","",'Parâmetros'!E113)</f>
        <v/>
      </c>
      <c r="Q113">
        <f>IF('Parâmetros'!F113="","",'Parâmetros'!F113)</f>
        <v/>
      </c>
    </row>
    <row r="114" ht="31" customHeight="1">
      <c r="A114" s="8" t="n"/>
      <c r="B114" s="9" t="n"/>
      <c r="C114" s="10" t="n"/>
      <c r="D114" s="10" t="n"/>
      <c r="E114" s="26" t="n"/>
      <c r="F114" s="26" t="n"/>
      <c r="G114" s="27" t="n"/>
      <c r="H114" s="27" t="n"/>
      <c r="I114" s="10" t="n"/>
      <c r="J114" s="10" t="n"/>
      <c r="K114" s="6">
        <f>IF(COUNTA(A114:J114)=0,"",IF(OR(A114="",B114="",C114="",D114="",E114="",F114="",G114="",H114="",I114=""),"Incompleta",IF(OR(COUNTIF($A$5:$A$124,A114)&gt;1,F114&lt;E114,H114&lt;=G114),"Revisar",IF(OR('Parâmetros'!$B$2="",'Parâmetros'!$B$3=""),"Sem referência",IF('Parâmetros'!$B$2&lt;E114,"Ainda não vigente",IF('Parâmetros'!$B$2&gt;F114,"Vencida",IF(AND('Parâmetros'!$B$3&gt;=G114,'Parâmetros'!$B$3&lt;=H114,OR(I114="Todos os dias",AND(I114="Dias úteis",WEEKDAY('Parâmetros'!$B$2,2)&lt;=5),AND(I114="Sábados",WEEKDAY('Parâmetros'!$B$2,2)=6),AND(I114="Domingos",WEEKDAY('Parâmetros'!$B$2,2)=7),AND(I114="Fins de semana",WEEKDAY('Parâmetros'!$B$2,2)&gt;=6))),"Liberado na referência","Fora da janela")))))))</f>
        <v/>
      </c>
      <c r="L114" s="6">
        <f>IF(OR(A114="",M114&lt;&gt;"Sem pendência",E114="",F114="",'Parâmetros'!$B$2="",'Parâmetros'!$B$4=""),"",IF(AND('Parâmetros'!$B$2&gt;=E114,'Parâmetros'!$B$2&lt;=F114,F114-'Parâmetros'!$B$2&lt;='Parâmetros'!$B$4),"Validade termina em breve",""))</f>
        <v/>
      </c>
      <c r="M114" s="6">
        <f>IF(COUNTA(A114:J114)=0,"",IF(OR(A114="",B114="",C114="",D114="",E114="",F114="",G114="",H114="",I114=""),"Campos obrigatórios ausentes",IF(COUNTIF($A$5:$A$124,A114)&gt;1,"ID duplicado",IF(F114&lt;E114,"Datas inválidas",IF(H114&lt;=G114,"Horas inválidas","Sem pendência")))))</f>
        <v/>
      </c>
      <c r="O114">
        <f>IF('Parâmetros'!D114="","",'Parâmetros'!D114)</f>
        <v/>
      </c>
      <c r="P114">
        <f>IF('Parâmetros'!E114="","",'Parâmetros'!E114)</f>
        <v/>
      </c>
      <c r="Q114">
        <f>IF('Parâmetros'!F114="","",'Parâmetros'!F114)</f>
        <v/>
      </c>
    </row>
    <row r="115" ht="31" customHeight="1">
      <c r="A115" s="8" t="n"/>
      <c r="B115" s="9" t="n"/>
      <c r="C115" s="10" t="n"/>
      <c r="D115" s="10" t="n"/>
      <c r="E115" s="26" t="n"/>
      <c r="F115" s="26" t="n"/>
      <c r="G115" s="27" t="n"/>
      <c r="H115" s="27" t="n"/>
      <c r="I115" s="10" t="n"/>
      <c r="J115" s="10" t="n"/>
      <c r="K115" s="5">
        <f>IF(COUNTA(A115:J115)=0,"",IF(OR(A115="",B115="",C115="",D115="",E115="",F115="",G115="",H115="",I115=""),"Incompleta",IF(OR(COUNTIF($A$5:$A$124,A115)&gt;1,F115&lt;E115,H115&lt;=G115),"Revisar",IF(OR('Parâmetros'!$B$2="",'Parâmetros'!$B$3=""),"Sem referência",IF('Parâmetros'!$B$2&lt;E115,"Ainda não vigente",IF('Parâmetros'!$B$2&gt;F115,"Vencida",IF(AND('Parâmetros'!$B$3&gt;=G115,'Parâmetros'!$B$3&lt;=H115,OR(I115="Todos os dias",AND(I115="Dias úteis",WEEKDAY('Parâmetros'!$B$2,2)&lt;=5),AND(I115="Sábados",WEEKDAY('Parâmetros'!$B$2,2)=6),AND(I115="Domingos",WEEKDAY('Parâmetros'!$B$2,2)=7),AND(I115="Fins de semana",WEEKDAY('Parâmetros'!$B$2,2)&gt;=6))),"Liberado na referência","Fora da janela")))))))</f>
        <v/>
      </c>
      <c r="L115" s="5">
        <f>IF(OR(A115="",M115&lt;&gt;"Sem pendência",E115="",F115="",'Parâmetros'!$B$2="",'Parâmetros'!$B$4=""),"",IF(AND('Parâmetros'!$B$2&gt;=E115,'Parâmetros'!$B$2&lt;=F115,F115-'Parâmetros'!$B$2&lt;='Parâmetros'!$B$4),"Validade termina em breve",""))</f>
        <v/>
      </c>
      <c r="M115" s="5">
        <f>IF(COUNTA(A115:J115)=0,"",IF(OR(A115="",B115="",C115="",D115="",E115="",F115="",G115="",H115="",I115=""),"Campos obrigatórios ausentes",IF(COUNTIF($A$5:$A$124,A115)&gt;1,"ID duplicado",IF(F115&lt;E115,"Datas inválidas",IF(H115&lt;=G115,"Horas inválidas","Sem pendência")))))</f>
        <v/>
      </c>
      <c r="O115">
        <f>IF('Parâmetros'!D115="","",'Parâmetros'!D115)</f>
        <v/>
      </c>
      <c r="P115">
        <f>IF('Parâmetros'!E115="","",'Parâmetros'!E115)</f>
        <v/>
      </c>
      <c r="Q115">
        <f>IF('Parâmetros'!F115="","",'Parâmetros'!F115)</f>
        <v/>
      </c>
    </row>
    <row r="116" ht="31" customHeight="1">
      <c r="A116" s="8" t="n"/>
      <c r="B116" s="9" t="n"/>
      <c r="C116" s="10" t="n"/>
      <c r="D116" s="10" t="n"/>
      <c r="E116" s="26" t="n"/>
      <c r="F116" s="26" t="n"/>
      <c r="G116" s="27" t="n"/>
      <c r="H116" s="27" t="n"/>
      <c r="I116" s="10" t="n"/>
      <c r="J116" s="10" t="n"/>
      <c r="K116" s="6">
        <f>IF(COUNTA(A116:J116)=0,"",IF(OR(A116="",B116="",C116="",D116="",E116="",F116="",G116="",H116="",I116=""),"Incompleta",IF(OR(COUNTIF($A$5:$A$124,A116)&gt;1,F116&lt;E116,H116&lt;=G116),"Revisar",IF(OR('Parâmetros'!$B$2="",'Parâmetros'!$B$3=""),"Sem referência",IF('Parâmetros'!$B$2&lt;E116,"Ainda não vigente",IF('Parâmetros'!$B$2&gt;F116,"Vencida",IF(AND('Parâmetros'!$B$3&gt;=G116,'Parâmetros'!$B$3&lt;=H116,OR(I116="Todos os dias",AND(I116="Dias úteis",WEEKDAY('Parâmetros'!$B$2,2)&lt;=5),AND(I116="Sábados",WEEKDAY('Parâmetros'!$B$2,2)=6),AND(I116="Domingos",WEEKDAY('Parâmetros'!$B$2,2)=7),AND(I116="Fins de semana",WEEKDAY('Parâmetros'!$B$2,2)&gt;=6))),"Liberado na referência","Fora da janela")))))))</f>
        <v/>
      </c>
      <c r="L116" s="6">
        <f>IF(OR(A116="",M116&lt;&gt;"Sem pendência",E116="",F116="",'Parâmetros'!$B$2="",'Parâmetros'!$B$4=""),"",IF(AND('Parâmetros'!$B$2&gt;=E116,'Parâmetros'!$B$2&lt;=F116,F116-'Parâmetros'!$B$2&lt;='Parâmetros'!$B$4),"Validade termina em breve",""))</f>
        <v/>
      </c>
      <c r="M116" s="6">
        <f>IF(COUNTA(A116:J116)=0,"",IF(OR(A116="",B116="",C116="",D116="",E116="",F116="",G116="",H116="",I116=""),"Campos obrigatórios ausentes",IF(COUNTIF($A$5:$A$124,A116)&gt;1,"ID duplicado",IF(F116&lt;E116,"Datas inválidas",IF(H116&lt;=G116,"Horas inválidas","Sem pendência")))))</f>
        <v/>
      </c>
      <c r="O116">
        <f>IF('Parâmetros'!D116="","",'Parâmetros'!D116)</f>
        <v/>
      </c>
      <c r="P116">
        <f>IF('Parâmetros'!E116="","",'Parâmetros'!E116)</f>
        <v/>
      </c>
      <c r="Q116">
        <f>IF('Parâmetros'!F116="","",'Parâmetros'!F116)</f>
        <v/>
      </c>
    </row>
    <row r="117" ht="31" customHeight="1">
      <c r="A117" s="8" t="n"/>
      <c r="B117" s="9" t="n"/>
      <c r="C117" s="10" t="n"/>
      <c r="D117" s="10" t="n"/>
      <c r="E117" s="26" t="n"/>
      <c r="F117" s="26" t="n"/>
      <c r="G117" s="27" t="n"/>
      <c r="H117" s="27" t="n"/>
      <c r="I117" s="10" t="n"/>
      <c r="J117" s="10" t="n"/>
      <c r="K117" s="5">
        <f>IF(COUNTA(A117:J117)=0,"",IF(OR(A117="",B117="",C117="",D117="",E117="",F117="",G117="",H117="",I117=""),"Incompleta",IF(OR(COUNTIF($A$5:$A$124,A117)&gt;1,F117&lt;E117,H117&lt;=G117),"Revisar",IF(OR('Parâmetros'!$B$2="",'Parâmetros'!$B$3=""),"Sem referência",IF('Parâmetros'!$B$2&lt;E117,"Ainda não vigente",IF('Parâmetros'!$B$2&gt;F117,"Vencida",IF(AND('Parâmetros'!$B$3&gt;=G117,'Parâmetros'!$B$3&lt;=H117,OR(I117="Todos os dias",AND(I117="Dias úteis",WEEKDAY('Parâmetros'!$B$2,2)&lt;=5),AND(I117="Sábados",WEEKDAY('Parâmetros'!$B$2,2)=6),AND(I117="Domingos",WEEKDAY('Parâmetros'!$B$2,2)=7),AND(I117="Fins de semana",WEEKDAY('Parâmetros'!$B$2,2)&gt;=6))),"Liberado na referência","Fora da janela")))))))</f>
        <v/>
      </c>
      <c r="L117" s="5">
        <f>IF(OR(A117="",M117&lt;&gt;"Sem pendência",E117="",F117="",'Parâmetros'!$B$2="",'Parâmetros'!$B$4=""),"",IF(AND('Parâmetros'!$B$2&gt;=E117,'Parâmetros'!$B$2&lt;=F117,F117-'Parâmetros'!$B$2&lt;='Parâmetros'!$B$4),"Validade termina em breve",""))</f>
        <v/>
      </c>
      <c r="M117" s="5">
        <f>IF(COUNTA(A117:J117)=0,"",IF(OR(A117="",B117="",C117="",D117="",E117="",F117="",G117="",H117="",I117=""),"Campos obrigatórios ausentes",IF(COUNTIF($A$5:$A$124,A117)&gt;1,"ID duplicado",IF(F117&lt;E117,"Datas inválidas",IF(H117&lt;=G117,"Horas inválidas","Sem pendência")))))</f>
        <v/>
      </c>
      <c r="O117">
        <f>IF('Parâmetros'!D117="","",'Parâmetros'!D117)</f>
        <v/>
      </c>
      <c r="P117">
        <f>IF('Parâmetros'!E117="","",'Parâmetros'!E117)</f>
        <v/>
      </c>
      <c r="Q117">
        <f>IF('Parâmetros'!F117="","",'Parâmetros'!F117)</f>
        <v/>
      </c>
    </row>
    <row r="118" ht="31" customHeight="1">
      <c r="A118" s="8" t="n"/>
      <c r="B118" s="9" t="n"/>
      <c r="C118" s="10" t="n"/>
      <c r="D118" s="10" t="n"/>
      <c r="E118" s="26" t="n"/>
      <c r="F118" s="26" t="n"/>
      <c r="G118" s="27" t="n"/>
      <c r="H118" s="27" t="n"/>
      <c r="I118" s="10" t="n"/>
      <c r="J118" s="10" t="n"/>
      <c r="K118" s="6">
        <f>IF(COUNTA(A118:J118)=0,"",IF(OR(A118="",B118="",C118="",D118="",E118="",F118="",G118="",H118="",I118=""),"Incompleta",IF(OR(COUNTIF($A$5:$A$124,A118)&gt;1,F118&lt;E118,H118&lt;=G118),"Revisar",IF(OR('Parâmetros'!$B$2="",'Parâmetros'!$B$3=""),"Sem referência",IF('Parâmetros'!$B$2&lt;E118,"Ainda não vigente",IF('Parâmetros'!$B$2&gt;F118,"Vencida",IF(AND('Parâmetros'!$B$3&gt;=G118,'Parâmetros'!$B$3&lt;=H118,OR(I118="Todos os dias",AND(I118="Dias úteis",WEEKDAY('Parâmetros'!$B$2,2)&lt;=5),AND(I118="Sábados",WEEKDAY('Parâmetros'!$B$2,2)=6),AND(I118="Domingos",WEEKDAY('Parâmetros'!$B$2,2)=7),AND(I118="Fins de semana",WEEKDAY('Parâmetros'!$B$2,2)&gt;=6))),"Liberado na referência","Fora da janela")))))))</f>
        <v/>
      </c>
      <c r="L118" s="6">
        <f>IF(OR(A118="",M118&lt;&gt;"Sem pendência",E118="",F118="",'Parâmetros'!$B$2="",'Parâmetros'!$B$4=""),"",IF(AND('Parâmetros'!$B$2&gt;=E118,'Parâmetros'!$B$2&lt;=F118,F118-'Parâmetros'!$B$2&lt;='Parâmetros'!$B$4),"Validade termina em breve",""))</f>
        <v/>
      </c>
      <c r="M118" s="6">
        <f>IF(COUNTA(A118:J118)=0,"",IF(OR(A118="",B118="",C118="",D118="",E118="",F118="",G118="",H118="",I118=""),"Campos obrigatórios ausentes",IF(COUNTIF($A$5:$A$124,A118)&gt;1,"ID duplicado",IF(F118&lt;E118,"Datas inválidas",IF(H118&lt;=G118,"Horas inválidas","Sem pendência")))))</f>
        <v/>
      </c>
      <c r="O118">
        <f>IF('Parâmetros'!D118="","",'Parâmetros'!D118)</f>
        <v/>
      </c>
      <c r="P118">
        <f>IF('Parâmetros'!E118="","",'Parâmetros'!E118)</f>
        <v/>
      </c>
      <c r="Q118">
        <f>IF('Parâmetros'!F118="","",'Parâmetros'!F118)</f>
        <v/>
      </c>
    </row>
    <row r="119" ht="31" customHeight="1">
      <c r="A119" s="8" t="n"/>
      <c r="B119" s="9" t="n"/>
      <c r="C119" s="10" t="n"/>
      <c r="D119" s="10" t="n"/>
      <c r="E119" s="26" t="n"/>
      <c r="F119" s="26" t="n"/>
      <c r="G119" s="27" t="n"/>
      <c r="H119" s="27" t="n"/>
      <c r="I119" s="10" t="n"/>
      <c r="J119" s="10" t="n"/>
      <c r="K119" s="5">
        <f>IF(COUNTA(A119:J119)=0,"",IF(OR(A119="",B119="",C119="",D119="",E119="",F119="",G119="",H119="",I119=""),"Incompleta",IF(OR(COUNTIF($A$5:$A$124,A119)&gt;1,F119&lt;E119,H119&lt;=G119),"Revisar",IF(OR('Parâmetros'!$B$2="",'Parâmetros'!$B$3=""),"Sem referência",IF('Parâmetros'!$B$2&lt;E119,"Ainda não vigente",IF('Parâmetros'!$B$2&gt;F119,"Vencida",IF(AND('Parâmetros'!$B$3&gt;=G119,'Parâmetros'!$B$3&lt;=H119,OR(I119="Todos os dias",AND(I119="Dias úteis",WEEKDAY('Parâmetros'!$B$2,2)&lt;=5),AND(I119="Sábados",WEEKDAY('Parâmetros'!$B$2,2)=6),AND(I119="Domingos",WEEKDAY('Parâmetros'!$B$2,2)=7),AND(I119="Fins de semana",WEEKDAY('Parâmetros'!$B$2,2)&gt;=6))),"Liberado na referência","Fora da janela")))))))</f>
        <v/>
      </c>
      <c r="L119" s="5">
        <f>IF(OR(A119="",M119&lt;&gt;"Sem pendência",E119="",F119="",'Parâmetros'!$B$2="",'Parâmetros'!$B$4=""),"",IF(AND('Parâmetros'!$B$2&gt;=E119,'Parâmetros'!$B$2&lt;=F119,F119-'Parâmetros'!$B$2&lt;='Parâmetros'!$B$4),"Validade termina em breve",""))</f>
        <v/>
      </c>
      <c r="M119" s="5">
        <f>IF(COUNTA(A119:J119)=0,"",IF(OR(A119="",B119="",C119="",D119="",E119="",F119="",G119="",H119="",I119=""),"Campos obrigatórios ausentes",IF(COUNTIF($A$5:$A$124,A119)&gt;1,"ID duplicado",IF(F119&lt;E119,"Datas inválidas",IF(H119&lt;=G119,"Horas inválidas","Sem pendência")))))</f>
        <v/>
      </c>
      <c r="O119">
        <f>IF('Parâmetros'!D119="","",'Parâmetros'!D119)</f>
        <v/>
      </c>
      <c r="P119">
        <f>IF('Parâmetros'!E119="","",'Parâmetros'!E119)</f>
        <v/>
      </c>
      <c r="Q119">
        <f>IF('Parâmetros'!F119="","",'Parâmetros'!F119)</f>
        <v/>
      </c>
    </row>
    <row r="120" ht="31" customHeight="1">
      <c r="A120" s="8" t="n"/>
      <c r="B120" s="9" t="n"/>
      <c r="C120" s="10" t="n"/>
      <c r="D120" s="10" t="n"/>
      <c r="E120" s="26" t="n"/>
      <c r="F120" s="26" t="n"/>
      <c r="G120" s="27" t="n"/>
      <c r="H120" s="27" t="n"/>
      <c r="I120" s="10" t="n"/>
      <c r="J120" s="10" t="n"/>
      <c r="K120" s="6">
        <f>IF(COUNTA(A120:J120)=0,"",IF(OR(A120="",B120="",C120="",D120="",E120="",F120="",G120="",H120="",I120=""),"Incompleta",IF(OR(COUNTIF($A$5:$A$124,A120)&gt;1,F120&lt;E120,H120&lt;=G120),"Revisar",IF(OR('Parâmetros'!$B$2="",'Parâmetros'!$B$3=""),"Sem referência",IF('Parâmetros'!$B$2&lt;E120,"Ainda não vigente",IF('Parâmetros'!$B$2&gt;F120,"Vencida",IF(AND('Parâmetros'!$B$3&gt;=G120,'Parâmetros'!$B$3&lt;=H120,OR(I120="Todos os dias",AND(I120="Dias úteis",WEEKDAY('Parâmetros'!$B$2,2)&lt;=5),AND(I120="Sábados",WEEKDAY('Parâmetros'!$B$2,2)=6),AND(I120="Domingos",WEEKDAY('Parâmetros'!$B$2,2)=7),AND(I120="Fins de semana",WEEKDAY('Parâmetros'!$B$2,2)&gt;=6))),"Liberado na referência","Fora da janela")))))))</f>
        <v/>
      </c>
      <c r="L120" s="6">
        <f>IF(OR(A120="",M120&lt;&gt;"Sem pendência",E120="",F120="",'Parâmetros'!$B$2="",'Parâmetros'!$B$4=""),"",IF(AND('Parâmetros'!$B$2&gt;=E120,'Parâmetros'!$B$2&lt;=F120,F120-'Parâmetros'!$B$2&lt;='Parâmetros'!$B$4),"Validade termina em breve",""))</f>
        <v/>
      </c>
      <c r="M120" s="6">
        <f>IF(COUNTA(A120:J120)=0,"",IF(OR(A120="",B120="",C120="",D120="",E120="",F120="",G120="",H120="",I120=""),"Campos obrigatórios ausentes",IF(COUNTIF($A$5:$A$124,A120)&gt;1,"ID duplicado",IF(F120&lt;E120,"Datas inválidas",IF(H120&lt;=G120,"Horas inválidas","Sem pendência")))))</f>
        <v/>
      </c>
      <c r="O120">
        <f>IF('Parâmetros'!D120="","",'Parâmetros'!D120)</f>
        <v/>
      </c>
      <c r="P120">
        <f>IF('Parâmetros'!E120="","",'Parâmetros'!E120)</f>
        <v/>
      </c>
      <c r="Q120">
        <f>IF('Parâmetros'!F120="","",'Parâmetros'!F120)</f>
        <v/>
      </c>
    </row>
    <row r="121" ht="31" customHeight="1">
      <c r="A121" s="8" t="n"/>
      <c r="B121" s="9" t="n"/>
      <c r="C121" s="10" t="n"/>
      <c r="D121" s="10" t="n"/>
      <c r="E121" s="26" t="n"/>
      <c r="F121" s="26" t="n"/>
      <c r="G121" s="27" t="n"/>
      <c r="H121" s="27" t="n"/>
      <c r="I121" s="10" t="n"/>
      <c r="J121" s="10" t="n"/>
      <c r="K121" s="5">
        <f>IF(COUNTA(A121:J121)=0,"",IF(OR(A121="",B121="",C121="",D121="",E121="",F121="",G121="",H121="",I121=""),"Incompleta",IF(OR(COUNTIF($A$5:$A$124,A121)&gt;1,F121&lt;E121,H121&lt;=G121),"Revisar",IF(OR('Parâmetros'!$B$2="",'Parâmetros'!$B$3=""),"Sem referência",IF('Parâmetros'!$B$2&lt;E121,"Ainda não vigente",IF('Parâmetros'!$B$2&gt;F121,"Vencida",IF(AND('Parâmetros'!$B$3&gt;=G121,'Parâmetros'!$B$3&lt;=H121,OR(I121="Todos os dias",AND(I121="Dias úteis",WEEKDAY('Parâmetros'!$B$2,2)&lt;=5),AND(I121="Sábados",WEEKDAY('Parâmetros'!$B$2,2)=6),AND(I121="Domingos",WEEKDAY('Parâmetros'!$B$2,2)=7),AND(I121="Fins de semana",WEEKDAY('Parâmetros'!$B$2,2)&gt;=6))),"Liberado na referência","Fora da janela")))))))</f>
        <v/>
      </c>
      <c r="L121" s="5">
        <f>IF(OR(A121="",M121&lt;&gt;"Sem pendência",E121="",F121="",'Parâmetros'!$B$2="",'Parâmetros'!$B$4=""),"",IF(AND('Parâmetros'!$B$2&gt;=E121,'Parâmetros'!$B$2&lt;=F121,F121-'Parâmetros'!$B$2&lt;='Parâmetros'!$B$4),"Validade termina em breve",""))</f>
        <v/>
      </c>
      <c r="M121" s="5">
        <f>IF(COUNTA(A121:J121)=0,"",IF(OR(A121="",B121="",C121="",D121="",E121="",F121="",G121="",H121="",I121=""),"Campos obrigatórios ausentes",IF(COUNTIF($A$5:$A$124,A121)&gt;1,"ID duplicado",IF(F121&lt;E121,"Datas inválidas",IF(H121&lt;=G121,"Horas inválidas","Sem pendência")))))</f>
        <v/>
      </c>
      <c r="O121">
        <f>IF('Parâmetros'!D121="","",'Parâmetros'!D121)</f>
        <v/>
      </c>
      <c r="P121">
        <f>IF('Parâmetros'!E121="","",'Parâmetros'!E121)</f>
        <v/>
      </c>
      <c r="Q121">
        <f>IF('Parâmetros'!F121="","",'Parâmetros'!F121)</f>
        <v/>
      </c>
    </row>
    <row r="122" ht="31" customHeight="1">
      <c r="A122" s="8" t="n"/>
      <c r="B122" s="9" t="n"/>
      <c r="C122" s="10" t="n"/>
      <c r="D122" s="10" t="n"/>
      <c r="E122" s="26" t="n"/>
      <c r="F122" s="26" t="n"/>
      <c r="G122" s="27" t="n"/>
      <c r="H122" s="27" t="n"/>
      <c r="I122" s="10" t="n"/>
      <c r="J122" s="10" t="n"/>
      <c r="K122" s="6">
        <f>IF(COUNTA(A122:J122)=0,"",IF(OR(A122="",B122="",C122="",D122="",E122="",F122="",G122="",H122="",I122=""),"Incompleta",IF(OR(COUNTIF($A$5:$A$124,A122)&gt;1,F122&lt;E122,H122&lt;=G122),"Revisar",IF(OR('Parâmetros'!$B$2="",'Parâmetros'!$B$3=""),"Sem referência",IF('Parâmetros'!$B$2&lt;E122,"Ainda não vigente",IF('Parâmetros'!$B$2&gt;F122,"Vencida",IF(AND('Parâmetros'!$B$3&gt;=G122,'Parâmetros'!$B$3&lt;=H122,OR(I122="Todos os dias",AND(I122="Dias úteis",WEEKDAY('Parâmetros'!$B$2,2)&lt;=5),AND(I122="Sábados",WEEKDAY('Parâmetros'!$B$2,2)=6),AND(I122="Domingos",WEEKDAY('Parâmetros'!$B$2,2)=7),AND(I122="Fins de semana",WEEKDAY('Parâmetros'!$B$2,2)&gt;=6))),"Liberado na referência","Fora da janela")))))))</f>
        <v/>
      </c>
      <c r="L122" s="6">
        <f>IF(OR(A122="",M122&lt;&gt;"Sem pendência",E122="",F122="",'Parâmetros'!$B$2="",'Parâmetros'!$B$4=""),"",IF(AND('Parâmetros'!$B$2&gt;=E122,'Parâmetros'!$B$2&lt;=F122,F122-'Parâmetros'!$B$2&lt;='Parâmetros'!$B$4),"Validade termina em breve",""))</f>
        <v/>
      </c>
      <c r="M122" s="6">
        <f>IF(COUNTA(A122:J122)=0,"",IF(OR(A122="",B122="",C122="",D122="",E122="",F122="",G122="",H122="",I122=""),"Campos obrigatórios ausentes",IF(COUNTIF($A$5:$A$124,A122)&gt;1,"ID duplicado",IF(F122&lt;E122,"Datas inválidas",IF(H122&lt;=G122,"Horas inválidas","Sem pendência")))))</f>
        <v/>
      </c>
      <c r="O122">
        <f>IF('Parâmetros'!D122="","",'Parâmetros'!D122)</f>
        <v/>
      </c>
      <c r="P122">
        <f>IF('Parâmetros'!E122="","",'Parâmetros'!E122)</f>
        <v/>
      </c>
      <c r="Q122">
        <f>IF('Parâmetros'!F122="","",'Parâmetros'!F122)</f>
        <v/>
      </c>
    </row>
    <row r="123" ht="31" customHeight="1">
      <c r="A123" s="8" t="n"/>
      <c r="B123" s="9" t="n"/>
      <c r="C123" s="10" t="n"/>
      <c r="D123" s="10" t="n"/>
      <c r="E123" s="26" t="n"/>
      <c r="F123" s="26" t="n"/>
      <c r="G123" s="27" t="n"/>
      <c r="H123" s="27" t="n"/>
      <c r="I123" s="10" t="n"/>
      <c r="J123" s="10" t="n"/>
      <c r="K123" s="5">
        <f>IF(COUNTA(A123:J123)=0,"",IF(OR(A123="",B123="",C123="",D123="",E123="",F123="",G123="",H123="",I123=""),"Incompleta",IF(OR(COUNTIF($A$5:$A$124,A123)&gt;1,F123&lt;E123,H123&lt;=G123),"Revisar",IF(OR('Parâmetros'!$B$2="",'Parâmetros'!$B$3=""),"Sem referência",IF('Parâmetros'!$B$2&lt;E123,"Ainda não vigente",IF('Parâmetros'!$B$2&gt;F123,"Vencida",IF(AND('Parâmetros'!$B$3&gt;=G123,'Parâmetros'!$B$3&lt;=H123,OR(I123="Todos os dias",AND(I123="Dias úteis",WEEKDAY('Parâmetros'!$B$2,2)&lt;=5),AND(I123="Sábados",WEEKDAY('Parâmetros'!$B$2,2)=6),AND(I123="Domingos",WEEKDAY('Parâmetros'!$B$2,2)=7),AND(I123="Fins de semana",WEEKDAY('Parâmetros'!$B$2,2)&gt;=6))),"Liberado na referência","Fora da janela")))))))</f>
        <v/>
      </c>
      <c r="L123" s="5">
        <f>IF(OR(A123="",M123&lt;&gt;"Sem pendência",E123="",F123="",'Parâmetros'!$B$2="",'Parâmetros'!$B$4=""),"",IF(AND('Parâmetros'!$B$2&gt;=E123,'Parâmetros'!$B$2&lt;=F123,F123-'Parâmetros'!$B$2&lt;='Parâmetros'!$B$4),"Validade termina em breve",""))</f>
        <v/>
      </c>
      <c r="M123" s="5">
        <f>IF(COUNTA(A123:J123)=0,"",IF(OR(A123="",B123="",C123="",D123="",E123="",F123="",G123="",H123="",I123=""),"Campos obrigatórios ausentes",IF(COUNTIF($A$5:$A$124,A123)&gt;1,"ID duplicado",IF(F123&lt;E123,"Datas inválidas",IF(H123&lt;=G123,"Horas inválidas","Sem pendência")))))</f>
        <v/>
      </c>
      <c r="O123">
        <f>IF('Parâmetros'!D123="","",'Parâmetros'!D123)</f>
        <v/>
      </c>
      <c r="P123">
        <f>IF('Parâmetros'!E123="","",'Parâmetros'!E123)</f>
        <v/>
      </c>
      <c r="Q123">
        <f>IF('Parâmetros'!F123="","",'Parâmetros'!F123)</f>
        <v/>
      </c>
    </row>
    <row r="124" ht="31" customHeight="1">
      <c r="A124" s="8" t="n"/>
      <c r="B124" s="9" t="n"/>
      <c r="C124" s="10" t="n"/>
      <c r="D124" s="10" t="n"/>
      <c r="E124" s="26" t="n"/>
      <c r="F124" s="26" t="n"/>
      <c r="G124" s="27" t="n"/>
      <c r="H124" s="27" t="n"/>
      <c r="I124" s="10" t="n"/>
      <c r="J124" s="10" t="n"/>
      <c r="K124" s="6">
        <f>IF(COUNTA(A124:J124)=0,"",IF(OR(A124="",B124="",C124="",D124="",E124="",F124="",G124="",H124="",I124=""),"Incompleta",IF(OR(COUNTIF($A$5:$A$124,A124)&gt;1,F124&lt;E124,H124&lt;=G124),"Revisar",IF(OR('Parâmetros'!$B$2="",'Parâmetros'!$B$3=""),"Sem referência",IF('Parâmetros'!$B$2&lt;E124,"Ainda não vigente",IF('Parâmetros'!$B$2&gt;F124,"Vencida",IF(AND('Parâmetros'!$B$3&gt;=G124,'Parâmetros'!$B$3&lt;=H124,OR(I124="Todos os dias",AND(I124="Dias úteis",WEEKDAY('Parâmetros'!$B$2,2)&lt;=5),AND(I124="Sábados",WEEKDAY('Parâmetros'!$B$2,2)=6),AND(I124="Domingos",WEEKDAY('Parâmetros'!$B$2,2)=7),AND(I124="Fins de semana",WEEKDAY('Parâmetros'!$B$2,2)&gt;=6))),"Liberado na referência","Fora da janela")))))))</f>
        <v/>
      </c>
      <c r="L124" s="6">
        <f>IF(OR(A124="",M124&lt;&gt;"Sem pendência",E124="",F124="",'Parâmetros'!$B$2="",'Parâmetros'!$B$4=""),"",IF(AND('Parâmetros'!$B$2&gt;=E124,'Parâmetros'!$B$2&lt;=F124,F124-'Parâmetros'!$B$2&lt;='Parâmetros'!$B$4),"Validade termina em breve",""))</f>
        <v/>
      </c>
      <c r="M124" s="6">
        <f>IF(COUNTA(A124:J124)=0,"",IF(OR(A124="",B124="",C124="",D124="",E124="",F124="",G124="",H124="",I124=""),"Campos obrigatórios ausentes",IF(COUNTIF($A$5:$A$124,A124)&gt;1,"ID duplicado",IF(F124&lt;E124,"Datas inválidas",IF(H124&lt;=G124,"Horas inválidas","Sem pendência")))))</f>
        <v/>
      </c>
      <c r="O124">
        <f>IF('Parâmetros'!D124="","",'Parâmetros'!D124)</f>
        <v/>
      </c>
      <c r="P124">
        <f>IF('Parâmetros'!E124="","",'Parâmetros'!E124)</f>
        <v/>
      </c>
      <c r="Q124">
        <f>IF('Parâmetros'!F124="","",'Parâmetros'!F124)</f>
        <v/>
      </c>
    </row>
  </sheetData>
  <autoFilter ref="A4:M124"/>
  <mergeCells count="1">
    <mergeCell ref="A1:M1"/>
  </mergeCells>
  <conditionalFormatting sqref="K5:K124">
    <cfRule type="expression" priority="1" dxfId="0" stopIfTrue="1">
      <formula>$K5="Liberado na referência"</formula>
    </cfRule>
    <cfRule type="expression" priority="2" dxfId="1" stopIfTrue="1">
      <formula>OR($K5="Fora da janela",$K5="Ainda não vigente",$K5="Sem referência")</formula>
    </cfRule>
    <cfRule type="expression" priority="3" dxfId="2" stopIfTrue="1">
      <formula>$K5="Vencida"</formula>
    </cfRule>
    <cfRule type="expression" priority="4" dxfId="3" stopIfTrue="1">
      <formula>OR($K5="Incompleta",$K5="Revisar")</formula>
    </cfRule>
  </conditionalFormatting>
  <conditionalFormatting sqref="L5:L124">
    <cfRule type="expression" priority="5" dxfId="4" stopIfTrue="1">
      <formula>$L5="Validade termina em breve"</formula>
    </cfRule>
  </conditionalFormatting>
  <conditionalFormatting sqref="M5:M124">
    <cfRule type="expression" priority="6" dxfId="3" stopIfTrue="1">
      <formula>AND($M5&lt;&gt;"",$M5&lt;&gt;"Sem pendência")</formula>
    </cfRule>
    <cfRule type="expression" priority="7" dxfId="0" stopIfTrue="1">
      <formula>$M5="Sem pendência"</formula>
    </cfRule>
  </conditionalFormatting>
  <dataValidations count="10">
    <dataValidation sqref="A5:A124" showDropDown="0" showInputMessage="0" showErrorMessage="1" allowBlank="0" errorTitle="ID inválido" error="Informe de 3 a 20 caracteres e não repita o ID." type="custom" errorStyle="stop">
      <formula1>=OR(A5="",AND(LEN(TRIM(A5))&gt;=3,LEN(A5)&lt;=20,COUNTIF($A$5:$A$124,A5)=1))</formula1>
    </dataValidation>
    <dataValidation sqref="B5:B124" showDropDown="0" showInputMessage="0" showErrorMessage="1" allowBlank="0" errorTitle="Unidade inválida" error="Selecione uma unidade disponível na lista." type="list" errorStyle="stop">
      <formula1>=$O$2:$O$31</formula1>
    </dataValidation>
    <dataValidation sqref="C5:C124" showDropDown="0" showInputMessage="0" showErrorMessage="1" allowBlank="0" errorTitle="Identificação inválida" error="Use texto com no máximo 80 caracteres." type="custom" errorStyle="stop">
      <formula1>=OR(C5="",AND(ISTEXT(C5),LEN(C5)&lt;=80))</formula1>
    </dataValidation>
    <dataValidation sqref="D5:D124" showDropDown="0" showInputMessage="0" showErrorMessage="1" allowBlank="0" errorTitle="Atividade inválida" error="Selecione uma atividade disponível na lista." type="list" errorStyle="stop">
      <formula1>=$P$2:$P$21</formula1>
    </dataValidation>
    <dataValidation sqref="E5:E124" showDropDown="0" showInputMessage="0" showErrorMessage="1" allowBlank="0" errorTitle="Data inicial inválida" error="Informe uma data entre 01/01/2020 e 31/12/2100." type="custom" errorStyle="stop">
      <formula1>=OR(E5="",AND(ISNUMBER(E5),E5&gt;=DATE(2020,1,1),E5&lt;=DATE(2100,12,31)))</formula1>
    </dataValidation>
    <dataValidation sqref="F5:F124" showDropDown="0" showInputMessage="0" showErrorMessage="1" allowBlank="0" errorTitle="Data final inválida" error="A data final deve ser igual ou posterior à data inicial." type="custom" errorStyle="stop">
      <formula1>=OR(F5="",AND(ISNUMBER(F5),F5&gt;=DATE(2020,1,1),F5&lt;=DATE(2100,12,31),OR(E5="",F5&gt;=E5)))</formula1>
    </dataValidation>
    <dataValidation sqref="G5:G124" showDropDown="0" showInputMessage="0" showErrorMessage="1" allowBlank="0" errorTitle="Hora inicial inválida" error="Informe uma hora válida entre 00:00 e 23:59." type="custom" errorStyle="stop">
      <formula1>=OR(G5="",AND(ISNUMBER(G5),G5&gt;=0,G5&lt;1))</formula1>
    </dataValidation>
    <dataValidation sqref="H5:H124" showDropDown="0" showInputMessage="0" showErrorMessage="1" allowBlank="0" errorTitle="Hora final inválida" error="A hora final deve ser posterior à hora inicial." type="custom" errorStyle="stop">
      <formula1>=OR(H5="",AND(ISNUMBER(H5),H5&gt;=0,H5&lt;1,OR(G5="",H5&gt;G5)))</formula1>
    </dataValidation>
    <dataValidation sqref="I5:I124" showDropDown="0" showInputMessage="0" showErrorMessage="1" allowBlank="0" errorTitle="Dias permitidos inválidos" error="Selecione uma opção disponível na lista." type="list" errorStyle="stop">
      <formula1>=$Q$2:$Q$6</formula1>
    </dataValidation>
    <dataValidation sqref="J5:J124" showDropDown="0" showInputMessage="0" showErrorMessage="1" allowBlank="0" errorTitle="Observação inválida" error="Use texto com no máximo 150 caracteres." type="custom" errorStyle="stop">
      <formula1>=OR(J5="",AND(ISTEXT(J5),LEN(J5)&lt;=150))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3" customWidth="1" min="3" max="3"/>
    <col width="19" customWidth="1" min="4" max="4"/>
    <col width="24" customWidth="1" min="5" max="5"/>
    <col width="20" customWidth="1" min="6" max="6"/>
  </cols>
  <sheetData>
    <row r="1" ht="26" customHeight="1">
      <c r="A1" s="1" t="inlineStr">
        <is>
          <t>Parâmetros da consulta</t>
        </is>
      </c>
      <c r="B1" s="25" t="n"/>
      <c r="D1" s="7" t="inlineStr">
        <is>
          <t>Unidades</t>
        </is>
      </c>
      <c r="E1" s="7" t="inlineStr">
        <is>
          <t>Atividades</t>
        </is>
      </c>
      <c r="F1" s="7" t="inlineStr">
        <is>
          <t>Dias permitidos</t>
        </is>
      </c>
    </row>
    <row r="2">
      <c r="A2" s="4" t="inlineStr">
        <is>
          <t>Data de referência</t>
        </is>
      </c>
      <c r="B2" s="28" t="n">
        <v>46284</v>
      </c>
      <c r="D2" s="10" t="inlineStr">
        <is>
          <t>F-101</t>
        </is>
      </c>
      <c r="E2" s="10" t="inlineStr">
        <is>
          <t>Manutenção</t>
        </is>
      </c>
      <c r="F2" s="10" t="inlineStr">
        <is>
          <t>Todos os dias</t>
        </is>
      </c>
    </row>
    <row r="3">
      <c r="A3" s="4" t="inlineStr">
        <is>
          <t>Hora de referência</t>
        </is>
      </c>
      <c r="B3" s="29" t="n">
        <v>0.4375</v>
      </c>
      <c r="D3" s="10" t="inlineStr">
        <is>
          <t>F-102</t>
        </is>
      </c>
      <c r="E3" s="10" t="inlineStr">
        <is>
          <t>Instalação</t>
        </is>
      </c>
      <c r="F3" s="10" t="inlineStr">
        <is>
          <t>Dias úteis</t>
        </is>
      </c>
    </row>
    <row r="4">
      <c r="A4" s="4" t="inlineStr">
        <is>
          <t>Antecedência do alerta de término</t>
        </is>
      </c>
      <c r="B4" s="30" t="n">
        <v>3</v>
      </c>
      <c r="D4" s="10" t="inlineStr">
        <is>
          <t>F-201</t>
        </is>
      </c>
      <c r="E4" s="10" t="inlineStr">
        <is>
          <t>Inspeção técnica</t>
        </is>
      </c>
      <c r="F4" s="10" t="inlineStr">
        <is>
          <t>Sábados</t>
        </is>
      </c>
    </row>
    <row r="5">
      <c r="D5" s="10" t="inlineStr">
        <is>
          <t>F-202</t>
        </is>
      </c>
      <c r="E5" s="10" t="inlineStr">
        <is>
          <t>Entrega agendada</t>
        </is>
      </c>
      <c r="F5" s="10" t="inlineStr">
        <is>
          <t>Domingos</t>
        </is>
      </c>
    </row>
    <row r="6">
      <c r="A6" s="4" t="inlineStr">
        <is>
          <t>Premissas operacionais</t>
        </is>
      </c>
      <c r="B6" s="16" t="n"/>
      <c r="D6" s="10" t="inlineStr">
        <is>
          <t>F-301</t>
        </is>
      </c>
      <c r="E6" s="10" t="inlineStr">
        <is>
          <t>Mudança</t>
        </is>
      </c>
      <c r="F6" s="10" t="inlineStr">
        <is>
          <t>Fins de semana</t>
        </is>
      </c>
    </row>
    <row r="7">
      <c r="A7" s="5" t="inlineStr">
        <is>
          <t>Datas e horários inicial e final são inclusivos.</t>
        </is>
      </c>
      <c r="B7" s="17" t="n"/>
      <c r="D7" s="10" t="inlineStr">
        <is>
          <t>F-302</t>
        </is>
      </c>
      <c r="E7" s="10" t="inlineStr">
        <is>
          <t>Medição</t>
        </is>
      </c>
      <c r="F7" s="10" t="n"/>
    </row>
    <row r="8">
      <c r="A8" s="5" t="inlineStr">
        <is>
          <t>Dias úteis significam segunda a sexta-feira, sem feriados.</t>
        </is>
      </c>
      <c r="B8" s="17" t="n"/>
      <c r="D8" s="10" t="inlineStr">
        <is>
          <t>F-401</t>
        </is>
      </c>
      <c r="E8" s="10" t="n"/>
      <c r="F8" s="10" t="n"/>
    </row>
    <row r="9">
      <c r="A9" s="5" t="inlineStr">
        <is>
          <t>Janelas que cruzem a meia-noite devem ser divididas.</t>
        </is>
      </c>
      <c r="B9" s="17" t="n"/>
      <c r="D9" s="10" t="inlineStr">
        <is>
          <t>F-501</t>
        </is>
      </c>
      <c r="E9" s="10" t="n"/>
      <c r="F9" s="10" t="n"/>
    </row>
    <row r="10">
      <c r="A10" s="5" t="inlineStr">
        <is>
          <t>Altere as listas à direita para uso nas validações.</t>
        </is>
      </c>
      <c r="B10" s="17" t="n"/>
      <c r="D10" s="10" t="n"/>
      <c r="E10" s="10" t="n"/>
      <c r="F10" s="10" t="n"/>
    </row>
    <row r="11">
      <c r="D11" s="10" t="n"/>
      <c r="E11" s="10" t="n"/>
      <c r="F11" s="10" t="n"/>
    </row>
    <row r="12">
      <c r="D12" s="10" t="n"/>
      <c r="E12" s="10" t="n"/>
      <c r="F12" s="10" t="n"/>
    </row>
    <row r="13">
      <c r="D13" s="10" t="n"/>
      <c r="E13" s="10" t="n"/>
      <c r="F13" s="10" t="n"/>
    </row>
    <row r="14">
      <c r="D14" s="10" t="n"/>
      <c r="E14" s="10" t="n"/>
      <c r="F14" s="10" t="n"/>
    </row>
    <row r="15">
      <c r="D15" s="10" t="n"/>
      <c r="E15" s="10" t="n"/>
      <c r="F15" s="10" t="n"/>
    </row>
    <row r="16">
      <c r="D16" s="10" t="n"/>
      <c r="E16" s="10" t="n"/>
      <c r="F16" s="10" t="n"/>
    </row>
    <row r="17">
      <c r="D17" s="10" t="n"/>
      <c r="E17" s="10" t="n"/>
      <c r="F17" s="10" t="n"/>
    </row>
    <row r="18">
      <c r="D18" s="10" t="n"/>
      <c r="E18" s="10" t="n"/>
      <c r="F18" s="10" t="n"/>
    </row>
    <row r="19">
      <c r="D19" s="10" t="n"/>
      <c r="E19" s="10" t="n"/>
      <c r="F19" s="10" t="n"/>
    </row>
    <row r="20">
      <c r="D20" s="10" t="n"/>
      <c r="E20" s="10" t="n"/>
      <c r="F20" s="10" t="n"/>
    </row>
    <row r="21">
      <c r="D21" s="10" t="n"/>
      <c r="E21" s="10" t="n"/>
      <c r="F21" s="10" t="n"/>
    </row>
    <row r="22">
      <c r="D22" s="10" t="n"/>
      <c r="E22" s="10" t="n"/>
      <c r="F22" s="10" t="n"/>
    </row>
    <row r="23">
      <c r="D23" s="10" t="n"/>
      <c r="E23" s="10" t="n"/>
      <c r="F23" s="10" t="n"/>
    </row>
    <row r="24">
      <c r="D24" s="10" t="n"/>
      <c r="E24" s="10" t="n"/>
      <c r="F24" s="10" t="n"/>
    </row>
    <row r="25">
      <c r="D25" s="10" t="n"/>
      <c r="E25" s="10" t="n"/>
      <c r="F25" s="10" t="n"/>
    </row>
    <row r="26">
      <c r="D26" s="10" t="n"/>
      <c r="E26" s="10" t="n"/>
      <c r="F26" s="10" t="n"/>
    </row>
    <row r="27">
      <c r="D27" s="10" t="n"/>
      <c r="E27" s="10" t="n"/>
      <c r="F27" s="10" t="n"/>
    </row>
    <row r="28">
      <c r="D28" s="10" t="n"/>
      <c r="E28" s="10" t="n"/>
      <c r="F28" s="10" t="n"/>
    </row>
    <row r="29">
      <c r="D29" s="10" t="n"/>
      <c r="E29" s="10" t="n"/>
      <c r="F29" s="10" t="n"/>
    </row>
    <row r="30">
      <c r="D30" s="10" t="n"/>
      <c r="E30" s="10" t="n"/>
      <c r="F30" s="10" t="n"/>
    </row>
    <row r="31">
      <c r="D31" s="10" t="n"/>
      <c r="E31" s="10" t="n"/>
      <c r="F31" s="10" t="n"/>
    </row>
  </sheetData>
  <autoFilter ref="D1:F31"/>
  <mergeCells count="1">
    <mergeCell ref="A1:B1"/>
  </mergeCells>
  <dataValidations count="3">
    <dataValidation sqref="B2" showDropDown="0" showInputMessage="0" showErrorMessage="1" allowBlank="0" errorTitle="Data inválida" error="Informe uma data entre 01/01/2020 e 31/12/2100." type="date" errorStyle="stop" operator="between">
      <formula1>DATE(2020,1,1)</formula1>
      <formula2>DATE(2100,12,31)</formula2>
    </dataValidation>
    <dataValidation sqref="B3" showDropDown="0" showInputMessage="0" showErrorMessage="1" allowBlank="0" errorTitle="Hora inválida" error="Informe uma hora entre 00:00 e 23:59." type="custom" errorStyle="stop">
      <formula1>=OR(B3="",AND(ISNUMBER(B3),B3&gt;=0,B3&lt;1))</formula1>
    </dataValidation>
    <dataValidation sqref="B4" showDropDown="0" showInputMessage="0" showErrorMessage="1" allowBlank="0" errorTitle="Antecedência inválida" error="Informe um número inteiro de 0 a 30 dias." type="whole" errorStyle="stop" operator="between">
      <formula1>0</formula1>
      <formula2>30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88" customWidth="1" min="2" max="2"/>
    <col width="3" customWidth="1" min="3" max="3"/>
    <col hidden="1" width="13" customWidth="1" min="4" max="4"/>
  </cols>
  <sheetData>
    <row r="1" ht="26" customHeight="1">
      <c r="A1" s="1" t="inlineStr">
        <is>
          <t>Consulta pontual por unidade</t>
        </is>
      </c>
      <c r="B1" s="25" t="n"/>
    </row>
    <row r="2">
      <c r="A2" s="4" t="inlineStr">
        <is>
          <t>Unidade consultada</t>
        </is>
      </c>
      <c r="B2" s="18" t="inlineStr">
        <is>
          <t>F-101</t>
        </is>
      </c>
      <c r="D2">
        <f>IF('Parâmetros'!D2="","",'Parâmetros'!D2)</f>
        <v/>
      </c>
    </row>
    <row r="3">
      <c r="A3" s="4" t="inlineStr">
        <is>
          <t>Data de referência</t>
        </is>
      </c>
      <c r="B3" s="31">
        <f>IF('Parâmetros'!$B$2="","",'Parâmetros'!$B$2)</f>
        <v/>
      </c>
      <c r="D3">
        <f>IF('Parâmetros'!D3="","",'Parâmetros'!D3)</f>
        <v/>
      </c>
    </row>
    <row r="4">
      <c r="A4" s="4" t="inlineStr">
        <is>
          <t>Hora de referência</t>
        </is>
      </c>
      <c r="B4" s="32">
        <f>IF('Parâmetros'!$B$3="","",'Parâmetros'!$B$3)</f>
        <v/>
      </c>
      <c r="D4">
        <f>IF('Parâmetros'!D4="","",'Parâmetros'!D4)</f>
        <v/>
      </c>
    </row>
    <row r="5">
      <c r="D5">
        <f>IF('Parâmetros'!D5="","",'Parâmetros'!D5)</f>
        <v/>
      </c>
    </row>
    <row r="6">
      <c r="A6" s="4" t="inlineStr">
        <is>
          <t>Registros liberados</t>
        </is>
      </c>
      <c r="B6" s="21">
        <f>IF(OR(B2="",B3="",B4=""),"",COUNTIFS('Autorizações'!$B$5:$B$124,B2,'Autorizações'!$K$5:$K$124,"Liberado na referência"))</f>
        <v/>
      </c>
      <c r="D6">
        <f>IF('Parâmetros'!D6="","",'Parâmetros'!D6)</f>
        <v/>
      </c>
    </row>
    <row r="7">
      <c r="A7" s="4" t="inlineStr">
        <is>
          <t>Validades que terminam em breve</t>
        </is>
      </c>
      <c r="B7" s="22">
        <f>IF(OR(B2="",B3=""),"",COUNTIFS('Autorizações'!$B$5:$B$124,B2,'Autorizações'!$L$5:$L$124,"Validade termina em breve"))</f>
        <v/>
      </c>
      <c r="D7">
        <f>IF('Parâmetros'!D7="","",'Parâmetros'!D7)</f>
        <v/>
      </c>
    </row>
    <row r="8">
      <c r="A8" s="4" t="inlineStr">
        <is>
          <t>Cadastros incompletos ou a revisar</t>
        </is>
      </c>
      <c r="B8" s="21">
        <f>IF(B2="","",COUNTIFS('Autorizações'!$B$5:$B$124,B2,'Autorizações'!$K$5:$K$124,"Incompleta")+COUNTIFS('Autorizações'!$B$5:$B$124,B2,'Autorizações'!$K$5:$K$124,"Revisar"))</f>
        <v/>
      </c>
      <c r="D8">
        <f>IF('Parâmetros'!D8="","",'Parâmetros'!D8)</f>
        <v/>
      </c>
    </row>
    <row r="9">
      <c r="A9" s="4" t="inlineStr">
        <is>
          <t>Registros com ID duplicado</t>
        </is>
      </c>
      <c r="B9" s="22">
        <f>IF(B2="","",COUNTIFS('Autorizações'!$B$5:$B$124,B2,'Autorizações'!$M$5:$M$124,"ID duplicado"))</f>
        <v/>
      </c>
      <c r="D9">
        <f>IF('Parâmetros'!D9="","",'Parâmetros'!D9)</f>
        <v/>
      </c>
    </row>
    <row r="10">
      <c r="D10">
        <f>IF('Parâmetros'!D10="","",'Parâmetros'!D10)</f>
        <v/>
      </c>
    </row>
    <row r="11" ht="48" customHeight="1">
      <c r="A11" s="4" t="inlineStr">
        <is>
          <t>Resultado da consulta</t>
        </is>
      </c>
      <c r="B11" s="23">
        <f>IF(B2="","Selecione uma unidade.",IF(OR(B3="",B4=""),"Informe a data e a hora de referência na aba Parâmetros.",IF(B6&gt;0,"Há registro liberado na referência. Filtre a aba Autorizações pela unidade e pela situação.","Não há registro liberado na referência. Verifique também pendências de cadastro.")))</f>
        <v/>
      </c>
      <c r="D11">
        <f>IF('Parâmetros'!D11="","",'Parâmetros'!D11)</f>
        <v/>
      </c>
    </row>
    <row r="12">
      <c r="D12">
        <f>IF('Parâmetros'!D12="","",'Parâmetros'!D12)</f>
        <v/>
      </c>
    </row>
    <row r="13" ht="32" customHeight="1">
      <c r="B13" s="2" t="inlineStr">
        <is>
          <t>Apoio administrativo: confirme o prestador na aba Autorizações.</t>
        </is>
      </c>
      <c r="D13">
        <f>IF('Parâmetros'!D13="","",'Parâmetros'!D13)</f>
        <v/>
      </c>
    </row>
    <row r="14">
      <c r="D14">
        <f>IF('Parâmetros'!D14="","",'Parâmetros'!D14)</f>
        <v/>
      </c>
    </row>
    <row r="15">
      <c r="D15">
        <f>IF('Parâmetros'!D15="","",'Parâmetros'!D15)</f>
        <v/>
      </c>
    </row>
    <row r="16">
      <c r="D16">
        <f>IF('Parâmetros'!D16="","",'Parâmetros'!D16)</f>
        <v/>
      </c>
    </row>
    <row r="17">
      <c r="D17">
        <f>IF('Parâmetros'!D17="","",'Parâmetros'!D17)</f>
        <v/>
      </c>
    </row>
    <row r="18">
      <c r="D18">
        <f>IF('Parâmetros'!D18="","",'Parâmetros'!D18)</f>
        <v/>
      </c>
    </row>
    <row r="19">
      <c r="D19">
        <f>IF('Parâmetros'!D19="","",'Parâmetros'!D19)</f>
        <v/>
      </c>
    </row>
    <row r="20">
      <c r="D20">
        <f>IF('Parâmetros'!D20="","",'Parâmetros'!D20)</f>
        <v/>
      </c>
    </row>
    <row r="21">
      <c r="D21">
        <f>IF('Parâmetros'!D21="","",'Parâmetros'!D21)</f>
        <v/>
      </c>
    </row>
    <row r="22">
      <c r="D22">
        <f>IF('Parâmetros'!D22="","",'Parâmetros'!D22)</f>
        <v/>
      </c>
    </row>
    <row r="23">
      <c r="D23">
        <f>IF('Parâmetros'!D23="","",'Parâmetros'!D23)</f>
        <v/>
      </c>
    </row>
    <row r="24">
      <c r="D24">
        <f>IF('Parâmetros'!D24="","",'Parâmetros'!D24)</f>
        <v/>
      </c>
    </row>
    <row r="25">
      <c r="D25">
        <f>IF('Parâmetros'!D25="","",'Parâmetros'!D25)</f>
        <v/>
      </c>
    </row>
    <row r="26">
      <c r="D26">
        <f>IF('Parâmetros'!D26="","",'Parâmetros'!D26)</f>
        <v/>
      </c>
    </row>
    <row r="27">
      <c r="D27">
        <f>IF('Parâmetros'!D27="","",'Parâmetros'!D27)</f>
        <v/>
      </c>
    </row>
    <row r="28">
      <c r="D28">
        <f>IF('Parâmetros'!D28="","",'Parâmetros'!D28)</f>
        <v/>
      </c>
    </row>
    <row r="29">
      <c r="D29">
        <f>IF('Parâmetros'!D29="","",'Parâmetros'!D29)</f>
        <v/>
      </c>
    </row>
    <row r="30">
      <c r="D30">
        <f>IF('Parâmetros'!D30="","",'Parâmetros'!D30)</f>
        <v/>
      </c>
    </row>
    <row r="31">
      <c r="D31">
        <f>IF('Parâmetros'!D31="","",'Parâmetros'!D31)</f>
        <v/>
      </c>
    </row>
  </sheetData>
  <mergeCells count="1">
    <mergeCell ref="A1:B1"/>
  </mergeCells>
  <conditionalFormatting sqref="B11">
    <cfRule type="expression" priority="1" dxfId="0" stopIfTrue="1">
      <formula>LEFT($B$11,20)="Há registro liberado"</formula>
    </cfRule>
    <cfRule type="expression" priority="2" dxfId="1" stopIfTrue="1">
      <formula>OR(LEFT($B$11,9)="Selecione",LEFT($B$11,7)="Informe")</formula>
    </cfRule>
    <cfRule type="expression" priority="3" dxfId="2" stopIfTrue="1">
      <formula>LEFT($B$11,24)="Não há registro liberado"</formula>
    </cfRule>
  </conditionalFormatting>
  <dataValidations count="1">
    <dataValidation sqref="B2" showDropDown="0" showInputMessage="0" showErrorMessage="1" allowBlank="0" errorTitle="Unidade inválida" error="Selecione uma unidade disponível na lista." type="list" errorStyle="stop">
      <formula1>=$D$2:$D$31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2026-09-19T06:39:02Z</dcterms:created>
  <dcterms:modified xmlns:dcterms="http://purl.org/dc/terms/" xmlns:xsi="http://www.w3.org/2001/XMLSchema-instance" xsi:type="dcterms:W3CDTF">2026-09-19T06:39:03+00:00Z</dcterms:modified>
</cp:coreProperties>
</file>